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Status as on 19.07.2016" sheetId="1" r:id="rId1"/>
  </sheets>
  <definedNames>
    <definedName name="_xlnm._FilterDatabase" localSheetId="0" hidden="1">'Status as on 19.07.2016'!$A$1:$L$407</definedName>
    <definedName name="_xlnm.Print_Area" localSheetId="0">'Status as on 19.07.2016'!$A$1:$L$407</definedName>
    <definedName name="_xlnm.Print_Titles" localSheetId="0">'Status as on 19.07.2016'!$4:$4</definedName>
    <definedName name="Z_2EBB09E0_67DA_41E9_8265_00F5B0C54C78_.wvu.PrintArea" localSheetId="0" hidden="1">'Status as on 19.07.2016'!$A$1:$L$407</definedName>
    <definedName name="Z_2EBB09E0_67DA_41E9_8265_00F5B0C54C78_.wvu.PrintTitles" localSheetId="0" hidden="1">'Status as on 19.07.2016'!$4:$4</definedName>
    <definedName name="Z_5C8A204A_8BF3_4F72_877E_C51AF3345954_.wvu.PrintArea" localSheetId="0" hidden="1">'Status as on 19.07.2016'!$A$1:$K$407</definedName>
    <definedName name="Z_5C8A204A_8BF3_4F72_877E_C51AF3345954_.wvu.PrintTitles" localSheetId="0" hidden="1">'Status as on 19.07.2016'!$4:$4</definedName>
    <definedName name="Z_67DA9FA9_CE6F_42D4_8C07_EAA26FE589AF_.wvu.PrintArea" localSheetId="0" hidden="1">'Status as on 19.07.2016'!$A$1:$L$407</definedName>
    <definedName name="Z_67DA9FA9_CE6F_42D4_8C07_EAA26FE589AF_.wvu.PrintTitles" localSheetId="0" hidden="1">'Status as on 19.07.2016'!$4:$4</definedName>
    <definedName name="Z_85BE1F0F_E626_4557_8C18_E619092754FC_.wvu.PrintArea" localSheetId="0" hidden="1">'Status as on 19.07.2016'!$A$1:$K$407</definedName>
    <definedName name="Z_85BE1F0F_E626_4557_8C18_E619092754FC_.wvu.PrintTitles" localSheetId="0" hidden="1">'Status as on 19.07.2016'!$4:$4</definedName>
  </definedNames>
  <calcPr calcId="124519"/>
  <customWorkbookViews>
    <customWorkbookView name="Nabeel Ahmed - Personal View" guid="{2EBB09E0-67DA-41E9-8265-00F5B0C54C78}" mergeInterval="0" personalView="1" maximized="1" xWindow="-8" yWindow="-8" windowWidth="1382" windowHeight="744" activeSheetId="1"/>
    <customWorkbookView name="Nikhil Utture - Personal View" guid="{5C8A204A-8BF3-4F72-877E-C51AF3345954}" mergeInterval="0" personalView="1" maximized="1" windowWidth="1362" windowHeight="523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HCL - Personal View" guid="{67DA9FA9-CE6F-42D4-8C07-EAA26FE589AF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K347" i="1"/>
  <c r="K352"/>
  <c r="K348"/>
  <c r="K113"/>
  <c r="J235"/>
  <c r="K235" s="1"/>
  <c r="J234"/>
  <c r="J407"/>
  <c r="K407" s="1"/>
  <c r="J406"/>
  <c r="J405"/>
  <c r="J404"/>
  <c r="K404" s="1"/>
  <c r="J402"/>
  <c r="J401"/>
  <c r="K401" s="1"/>
  <c r="J400"/>
  <c r="J399"/>
  <c r="J346"/>
  <c r="K346" s="1"/>
  <c r="J344"/>
  <c r="J343"/>
  <c r="K343" s="1"/>
  <c r="J318"/>
  <c r="K318" s="1"/>
  <c r="J317"/>
  <c r="K317" s="1"/>
  <c r="J315"/>
  <c r="J314"/>
  <c r="J306"/>
  <c r="J305"/>
  <c r="K305" s="1"/>
  <c r="J303"/>
  <c r="K303" s="1"/>
  <c r="J302"/>
  <c r="K302" s="1"/>
  <c r="J274"/>
  <c r="K274" s="1"/>
  <c r="J273"/>
  <c r="K273" s="1"/>
  <c r="J272"/>
  <c r="J260"/>
  <c r="K260" s="1"/>
  <c r="J259"/>
  <c r="K259" s="1"/>
  <c r="J258"/>
  <c r="J256"/>
  <c r="K256" s="1"/>
  <c r="J255"/>
  <c r="K255" s="1"/>
  <c r="J251"/>
  <c r="K251" s="1"/>
  <c r="J250"/>
  <c r="K250" s="1"/>
  <c r="J249"/>
  <c r="K406"/>
  <c r="K405"/>
  <c r="K402"/>
  <c r="K400"/>
  <c r="K399"/>
  <c r="J381"/>
  <c r="J380"/>
  <c r="K380" s="1"/>
  <c r="J379"/>
  <c r="J378"/>
  <c r="K378" s="1"/>
  <c r="J377"/>
  <c r="K377" s="1"/>
  <c r="J376"/>
  <c r="K376" s="1"/>
  <c r="J375"/>
  <c r="K375" s="1"/>
  <c r="J374"/>
  <c r="K374" s="1"/>
  <c r="K381"/>
  <c r="K379"/>
  <c r="K344"/>
  <c r="K316"/>
  <c r="K313"/>
  <c r="K306"/>
  <c r="K304"/>
  <c r="K301"/>
  <c r="K272"/>
  <c r="K258"/>
  <c r="K249"/>
  <c r="K234"/>
  <c r="K225"/>
  <c r="K213"/>
  <c r="K212"/>
  <c r="K211"/>
  <c r="K200"/>
  <c r="K199"/>
  <c r="K198"/>
  <c r="K197"/>
  <c r="K189"/>
  <c r="K188"/>
  <c r="K74"/>
  <c r="K75"/>
  <c r="K77"/>
  <c r="K78"/>
  <c r="K16"/>
  <c r="K17"/>
  <c r="K18"/>
  <c r="K15"/>
  <c r="K14"/>
  <c r="K13"/>
  <c r="K12"/>
  <c r="J18"/>
  <c r="J17"/>
  <c r="J16"/>
  <c r="J15"/>
  <c r="J14"/>
  <c r="J13"/>
  <c r="J12"/>
  <c r="J127"/>
  <c r="K92"/>
  <c r="J92"/>
  <c r="J96"/>
  <c r="K96"/>
  <c r="K97"/>
  <c r="K110"/>
  <c r="K109"/>
  <c r="K111"/>
  <c r="K114"/>
  <c r="I114"/>
  <c r="I223"/>
  <c r="K150"/>
  <c r="K149"/>
  <c r="J149"/>
  <c r="J147"/>
  <c r="I150"/>
  <c r="K144"/>
  <c r="K141"/>
  <c r="K137"/>
  <c r="J135"/>
  <c r="J131"/>
  <c r="J115"/>
  <c r="J113"/>
  <c r="H393" l="1"/>
  <c r="H352"/>
  <c r="H347"/>
  <c r="H248"/>
  <c r="H229"/>
  <c r="H223"/>
  <c r="H150"/>
  <c r="H114"/>
  <c r="J69"/>
  <c r="J189" l="1"/>
  <c r="G254"/>
  <c r="G248"/>
  <c r="G229"/>
  <c r="G150"/>
  <c r="J368"/>
  <c r="K368" s="1"/>
  <c r="J225"/>
  <c r="J213"/>
  <c r="J200"/>
  <c r="J198"/>
  <c r="J197"/>
  <c r="J188"/>
  <c r="J185"/>
  <c r="K185" s="1"/>
  <c r="J175"/>
  <c r="K175" s="1"/>
  <c r="J169"/>
  <c r="K169" s="1"/>
  <c r="J78"/>
  <c r="J77"/>
  <c r="J76"/>
  <c r="J75"/>
  <c r="J74"/>
  <c r="J73"/>
  <c r="J72"/>
  <c r="I79"/>
  <c r="H79"/>
  <c r="I63"/>
  <c r="H63"/>
  <c r="J62"/>
  <c r="J58"/>
  <c r="I52"/>
  <c r="H52"/>
  <c r="J51"/>
  <c r="J47"/>
  <c r="J41"/>
  <c r="J30"/>
  <c r="I347"/>
  <c r="J199" l="1"/>
  <c r="J52"/>
  <c r="J63"/>
  <c r="J79"/>
  <c r="J114"/>
  <c r="I111"/>
  <c r="I99"/>
  <c r="H99"/>
  <c r="J245"/>
  <c r="K245" s="1"/>
  <c r="J242"/>
  <c r="K242" s="1"/>
  <c r="J239"/>
  <c r="K239" s="1"/>
  <c r="J244"/>
  <c r="K244" s="1"/>
  <c r="J241"/>
  <c r="K241" s="1"/>
  <c r="J238"/>
  <c r="K238" s="1"/>
  <c r="J243"/>
  <c r="K243" s="1"/>
  <c r="J240"/>
  <c r="K240" s="1"/>
  <c r="J237"/>
  <c r="J232"/>
  <c r="K232" s="1"/>
  <c r="J231"/>
  <c r="K231" s="1"/>
  <c r="J230"/>
  <c r="J233"/>
  <c r="K233" s="1"/>
  <c r="J212"/>
  <c r="J211"/>
  <c r="J162"/>
  <c r="K162" s="1"/>
  <c r="J161"/>
  <c r="K161" s="1"/>
  <c r="J160"/>
  <c r="K160" s="1"/>
  <c r="J159"/>
  <c r="J158"/>
  <c r="J157"/>
  <c r="J156"/>
  <c r="K156" s="1"/>
  <c r="J155"/>
  <c r="K155" s="1"/>
  <c r="J144"/>
  <c r="J137"/>
  <c r="J138"/>
  <c r="J139"/>
  <c r="J140"/>
  <c r="J141"/>
  <c r="J128"/>
  <c r="J129"/>
  <c r="J130"/>
  <c r="J132"/>
  <c r="J133"/>
  <c r="J134"/>
  <c r="J109"/>
  <c r="J110"/>
  <c r="J97"/>
  <c r="J336" l="1"/>
  <c r="K336" s="1"/>
  <c r="J335"/>
  <c r="K335" s="1"/>
  <c r="K334"/>
  <c r="J333"/>
  <c r="K333" s="1"/>
  <c r="J332"/>
  <c r="K332" s="1"/>
  <c r="K331"/>
  <c r="H111"/>
  <c r="J396" l="1"/>
  <c r="K396" s="1"/>
  <c r="J395"/>
  <c r="J394"/>
  <c r="K394" s="1"/>
  <c r="K140" l="1"/>
  <c r="K138"/>
  <c r="J222"/>
  <c r="K222" s="1"/>
  <c r="I71"/>
  <c r="K366"/>
  <c r="K55"/>
  <c r="K44"/>
  <c r="I393"/>
  <c r="J392"/>
  <c r="K392" s="1"/>
  <c r="J391"/>
  <c r="J390"/>
  <c r="K390" s="1"/>
  <c r="J389"/>
  <c r="J388"/>
  <c r="K387"/>
  <c r="K386"/>
  <c r="K385"/>
  <c r="K384"/>
  <c r="K383"/>
  <c r="J372"/>
  <c r="K372" s="1"/>
  <c r="J371"/>
  <c r="K371" s="1"/>
  <c r="J370"/>
  <c r="K370" s="1"/>
  <c r="J369"/>
  <c r="K369" s="1"/>
  <c r="I356"/>
  <c r="J355"/>
  <c r="K355" s="1"/>
  <c r="J354"/>
  <c r="J353"/>
  <c r="K353" s="1"/>
  <c r="I352"/>
  <c r="J351"/>
  <c r="K351" s="1"/>
  <c r="J350"/>
  <c r="K350" s="1"/>
  <c r="J349"/>
  <c r="K349" s="1"/>
  <c r="J348"/>
  <c r="J345"/>
  <c r="J342"/>
  <c r="K342" s="1"/>
  <c r="J341"/>
  <c r="K341" s="1"/>
  <c r="J339"/>
  <c r="K339" s="1"/>
  <c r="J338"/>
  <c r="K338" s="1"/>
  <c r="J270"/>
  <c r="K270" s="1"/>
  <c r="J269"/>
  <c r="K269" s="1"/>
  <c r="J268"/>
  <c r="K268" s="1"/>
  <c r="J267"/>
  <c r="K267" s="1"/>
  <c r="J266"/>
  <c r="K266" s="1"/>
  <c r="J265"/>
  <c r="K265" s="1"/>
  <c r="J264"/>
  <c r="K264" s="1"/>
  <c r="J263"/>
  <c r="K263" s="1"/>
  <c r="J330"/>
  <c r="K330" s="1"/>
  <c r="J329"/>
  <c r="K329" s="1"/>
  <c r="J328"/>
  <c r="K328" s="1"/>
  <c r="J327"/>
  <c r="J326"/>
  <c r="K326" s="1"/>
  <c r="J325"/>
  <c r="K325" s="1"/>
  <c r="J324"/>
  <c r="K324" s="1"/>
  <c r="J323"/>
  <c r="K323" s="1"/>
  <c r="J322"/>
  <c r="K322" s="1"/>
  <c r="J321"/>
  <c r="K321" s="1"/>
  <c r="J320"/>
  <c r="K320" s="1"/>
  <c r="J319"/>
  <c r="K319" s="1"/>
  <c r="J312"/>
  <c r="K312" s="1"/>
  <c r="J311"/>
  <c r="K311" s="1"/>
  <c r="J310"/>
  <c r="K310" s="1"/>
  <c r="J309"/>
  <c r="K309" s="1"/>
  <c r="J308"/>
  <c r="K308" s="1"/>
  <c r="J307"/>
  <c r="J300"/>
  <c r="K300" s="1"/>
  <c r="J299"/>
  <c r="K299" s="1"/>
  <c r="J298"/>
  <c r="K298" s="1"/>
  <c r="J297"/>
  <c r="K297" s="1"/>
  <c r="J296"/>
  <c r="K296" s="1"/>
  <c r="J295"/>
  <c r="J294"/>
  <c r="K294" s="1"/>
  <c r="J293"/>
  <c r="K293" s="1"/>
  <c r="J292"/>
  <c r="K292" s="1"/>
  <c r="J291"/>
  <c r="K291" s="1"/>
  <c r="J290"/>
  <c r="K290" s="1"/>
  <c r="J289"/>
  <c r="K289" s="1"/>
  <c r="J288"/>
  <c r="K288" s="1"/>
  <c r="J287"/>
  <c r="K287" s="1"/>
  <c r="J286"/>
  <c r="K286" s="1"/>
  <c r="J285"/>
  <c r="K285" s="1"/>
  <c r="J284"/>
  <c r="K284" s="1"/>
  <c r="J283"/>
  <c r="K283" s="1"/>
  <c r="J280"/>
  <c r="J279"/>
  <c r="J278"/>
  <c r="K278" s="1"/>
  <c r="J277"/>
  <c r="K277" s="1"/>
  <c r="J276"/>
  <c r="K276" s="1"/>
  <c r="J257"/>
  <c r="J253"/>
  <c r="J252"/>
  <c r="I248"/>
  <c r="J247"/>
  <c r="J246"/>
  <c r="K246" s="1"/>
  <c r="J236"/>
  <c r="K236" s="1"/>
  <c r="I229"/>
  <c r="J228"/>
  <c r="J227"/>
  <c r="K227" s="1"/>
  <c r="J221"/>
  <c r="K221" s="1"/>
  <c r="J220"/>
  <c r="K220" s="1"/>
  <c r="J219"/>
  <c r="K219" s="1"/>
  <c r="J217"/>
  <c r="K217" s="1"/>
  <c r="J216"/>
  <c r="K216" s="1"/>
  <c r="J215"/>
  <c r="K215" s="1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195"/>
  <c r="K195" s="1"/>
  <c r="J194"/>
  <c r="K194" s="1"/>
  <c r="J193"/>
  <c r="K193" s="1"/>
  <c r="J192"/>
  <c r="K192" s="1"/>
  <c r="J191"/>
  <c r="K191" s="1"/>
  <c r="J184"/>
  <c r="J183"/>
  <c r="J182"/>
  <c r="K182" s="1"/>
  <c r="J180"/>
  <c r="K180" s="1"/>
  <c r="J179"/>
  <c r="K179" s="1"/>
  <c r="J178"/>
  <c r="K178" s="1"/>
  <c r="J177"/>
  <c r="K177" s="1"/>
  <c r="J176"/>
  <c r="K176" s="1"/>
  <c r="J153"/>
  <c r="K153" s="1"/>
  <c r="J152"/>
  <c r="K152" s="1"/>
  <c r="J151"/>
  <c r="K151" s="1"/>
  <c r="J148"/>
  <c r="J146"/>
  <c r="K146" s="1"/>
  <c r="J143"/>
  <c r="K143" s="1"/>
  <c r="J142"/>
  <c r="K142" s="1"/>
  <c r="J136"/>
  <c r="K136" s="1"/>
  <c r="J112"/>
  <c r="J108"/>
  <c r="K108" s="1"/>
  <c r="J107"/>
  <c r="K107" s="1"/>
  <c r="J106"/>
  <c r="K106" s="1"/>
  <c r="J105"/>
  <c r="J104"/>
  <c r="K104" s="1"/>
  <c r="J103"/>
  <c r="K103" s="1"/>
  <c r="J102"/>
  <c r="K102" s="1"/>
  <c r="J101"/>
  <c r="K101" s="1"/>
  <c r="J100"/>
  <c r="K100" s="1"/>
  <c r="J98"/>
  <c r="H71"/>
  <c r="J70"/>
  <c r="K70" s="1"/>
  <c r="J68"/>
  <c r="J67"/>
  <c r="K67" s="1"/>
  <c r="J65"/>
  <c r="K65" s="1"/>
  <c r="J64"/>
  <c r="K64" s="1"/>
  <c r="J10"/>
  <c r="K10" s="1"/>
  <c r="J9"/>
  <c r="K9" s="1"/>
  <c r="J8"/>
  <c r="K8" s="1"/>
  <c r="J7"/>
  <c r="K7" s="1"/>
  <c r="J6"/>
  <c r="K6" s="1"/>
  <c r="K105" l="1"/>
  <c r="J111"/>
  <c r="K112"/>
  <c r="K148"/>
  <c r="J150"/>
  <c r="K98"/>
  <c r="J99"/>
  <c r="K345"/>
  <c r="J347"/>
  <c r="J229"/>
  <c r="J352"/>
  <c r="J223"/>
  <c r="K223" s="1"/>
  <c r="J71"/>
  <c r="K71" s="1"/>
  <c r="J187"/>
  <c r="K187" s="1"/>
  <c r="J356"/>
  <c r="J248"/>
  <c r="J254"/>
  <c r="J393"/>
  <c r="K47" l="1"/>
</calcChain>
</file>

<file path=xl/sharedStrings.xml><?xml version="1.0" encoding="utf-8"?>
<sst xmlns="http://schemas.openxmlformats.org/spreadsheetml/2006/main" count="696" uniqueCount="423">
  <si>
    <t xml:space="preserve">Name of State/UT : </t>
  </si>
  <si>
    <t>Sl. No</t>
  </si>
  <si>
    <t>Action Point</t>
  </si>
  <si>
    <t>Difference</t>
  </si>
  <si>
    <r>
      <t xml:space="preserve">Reasons for variation in figures
</t>
    </r>
    <r>
      <rPr>
        <sz val="11"/>
        <rFont val="Arial"/>
        <family val="2"/>
      </rPr>
      <t>(in this column only)</t>
    </r>
    <r>
      <rPr>
        <b/>
        <sz val="11"/>
        <rFont val="Arial"/>
        <family val="2"/>
      </rPr>
      <t xml:space="preserve">
</t>
    </r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</si>
  <si>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</si>
  <si>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</si>
  <si>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</si>
  <si>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</si>
  <si>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</si>
  <si>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</si>
  <si>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</si>
  <si>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</si>
  <si>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</si>
  <si>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</si>
  <si>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</si>
  <si>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</si>
  <si>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</si>
  <si>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</si>
  <si>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</si>
  <si>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</si>
  <si>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</si>
  <si>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</si>
  <si>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</si>
  <si>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</si>
  <si>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</si>
  <si>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</si>
  <si>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</si>
  <si>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</si>
  <si>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</si>
  <si>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</si>
  <si>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</si>
  <si>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</si>
  <si>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</si>
  <si>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</si>
  <si>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</si>
  <si>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</si>
  <si>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</si>
  <si>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</si>
  <si>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</si>
  <si>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</si>
  <si>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</si>
  <si>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</si>
  <si>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</si>
  <si>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</si>
  <si>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</si>
  <si>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</si>
  <si>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</si>
  <si>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</si>
  <si>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</si>
  <si>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</si>
  <si>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</si>
  <si>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</si>
  <si>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</si>
  <si>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</si>
  <si>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</si>
  <si>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</si>
  <si>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</si>
  <si>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</si>
  <si>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</si>
  <si>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</si>
  <si>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</si>
  <si>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</si>
  <si>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</si>
  <si>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</si>
  <si>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</si>
  <si>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</si>
  <si>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</si>
  <si>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</si>
  <si>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</si>
  <si>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</si>
  <si>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</si>
  <si>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</si>
  <si>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</si>
  <si>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</si>
  <si>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</si>
  <si>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</si>
  <si>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</si>
  <si>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</si>
  <si>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</si>
  <si>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</si>
  <si>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</si>
  <si>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</si>
  <si>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</si>
  <si>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</si>
  <si>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</si>
  <si>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</si>
  <si>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</si>
  <si>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</si>
  <si>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</si>
  <si>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</si>
  <si>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</si>
  <si>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</si>
  <si>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</si>
  <si>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</si>
  <si>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</si>
  <si>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</si>
  <si>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</si>
  <si>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</si>
  <si>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</si>
  <si>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</si>
  <si>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</si>
  <si>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</si>
  <si>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</si>
  <si>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</si>
  <si>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</si>
  <si>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</si>
  <si>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</si>
  <si>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</si>
  <si>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</si>
  <si>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</si>
  <si>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</si>
  <si>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</si>
  <si>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</si>
  <si>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</si>
  <si>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</si>
  <si>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</si>
  <si>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</si>
  <si>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</si>
  <si>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</si>
  <si>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</si>
  <si>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</si>
  <si>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</si>
  <si>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</si>
  <si>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</si>
  <si>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</si>
  <si>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</si>
  <si>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</si>
  <si>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</si>
  <si>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</si>
  <si>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</si>
  <si>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</si>
  <si>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</si>
  <si>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</si>
  <si>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</si>
  <si>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</si>
  <si>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</si>
  <si>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</si>
  <si>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</si>
  <si>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</si>
  <si>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</si>
  <si>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</si>
  <si>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</si>
  <si>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</si>
  <si>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</si>
  <si>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</si>
  <si>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</si>
  <si>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</si>
  <si>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</si>
  <si>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</si>
  <si>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</si>
  <si>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</si>
  <si>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</si>
  <si>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</si>
  <si>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</si>
  <si>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</si>
  <si>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</si>
  <si>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</si>
  <si>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r>
      <t xml:space="preserve">State PIP sent to GoI </t>
    </r>
    <r>
      <rPr>
        <b/>
        <sz val="11"/>
        <rFont val="Arial"/>
        <family val="2"/>
      </rPr>
      <t>during 2015-16</t>
    </r>
    <r>
      <rPr>
        <sz val="11"/>
        <rFont val="Arial"/>
        <family val="2"/>
      </rPr>
      <t xml:space="preserve"> (Y/N)</t>
    </r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</si>
  <si>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</si>
  <si>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</si>
  <si>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</si>
  <si>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</si>
  <si>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</si>
  <si>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</si>
  <si>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</si>
  <si>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</si>
  <si>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</si>
  <si>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</si>
  <si>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</si>
  <si>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</si>
  <si>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</si>
  <si>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</si>
  <si>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</si>
  <si>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</si>
  <si>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</si>
  <si>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</si>
  <si>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</si>
  <si>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</si>
  <si>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</si>
  <si>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</si>
  <si>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</si>
  <si>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</si>
  <si>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</si>
  <si>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</si>
  <si>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</si>
  <si>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</si>
  <si>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</si>
  <si>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</si>
  <si>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</si>
  <si>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</si>
  <si>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</si>
  <si>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</si>
  <si>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</si>
  <si>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</si>
  <si>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</si>
  <si>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</si>
  <si>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</si>
  <si>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</si>
  <si>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</si>
  <si>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</si>
  <si>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</si>
  <si>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</si>
  <si>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</si>
  <si>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</si>
  <si>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</si>
  <si>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</si>
  <si>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</si>
  <si>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</si>
  <si>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</si>
  <si>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</si>
  <si>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</si>
  <si>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</si>
  <si>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</si>
  <si>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</si>
  <si>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</si>
  <si>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</si>
  <si>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</si>
  <si>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</si>
  <si>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</si>
  <si>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</si>
  <si>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</si>
  <si>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</si>
  <si>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</si>
  <si>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</si>
  <si>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</si>
  <si>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</si>
  <si>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</si>
  <si>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</si>
  <si>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</si>
  <si>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r>
      <t xml:space="preserve"> Please fill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</si>
  <si>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</si>
  <si>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</si>
  <si>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</si>
  <si>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</si>
  <si>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</si>
  <si>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</si>
  <si>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</si>
  <si>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</si>
  <si>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</si>
  <si>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</si>
  <si>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</si>
  <si>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</si>
  <si>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</si>
  <si>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</si>
  <si>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r>
      <t xml:space="preserve">Human Resources Augmented </t>
    </r>
    <r>
      <rPr>
        <b/>
        <u/>
        <sz val="12"/>
        <rFont val="Arial"/>
        <family val="2"/>
      </rPr>
      <t>under NHM</t>
    </r>
    <r>
      <rPr>
        <b/>
        <sz val="12"/>
        <rFont val="Arial"/>
        <family val="2"/>
      </rPr>
      <t xml:space="preserve"> (on contractual basis)</t>
    </r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</si>
  <si>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</si>
  <si>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</si>
  <si>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</si>
  <si>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</si>
  <si>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</si>
  <si>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</si>
  <si>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</si>
  <si>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</si>
  <si>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</si>
  <si>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</si>
  <si>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</si>
  <si>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</si>
  <si>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</si>
  <si>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</si>
  <si>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</si>
  <si>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</si>
  <si>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</si>
  <si>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</si>
  <si>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</si>
  <si>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</si>
  <si>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</si>
  <si>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</si>
  <si>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</si>
  <si>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</si>
  <si>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</si>
  <si>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</si>
  <si>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</si>
  <si>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</si>
  <si>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</si>
  <si>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</si>
  <si>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</si>
  <si>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</si>
  <si>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</si>
  <si>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</si>
  <si>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</si>
  <si>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</si>
  <si>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</si>
  <si>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</si>
  <si>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</si>
  <si>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</si>
  <si>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</si>
  <si>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</si>
  <si>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</si>
  <si>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</si>
  <si>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</si>
  <si>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</si>
  <si>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</si>
  <si>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</si>
  <si>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</si>
  <si>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</si>
  <si>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</si>
  <si>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</si>
  <si>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</si>
  <si>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</si>
  <si>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</si>
  <si>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</si>
  <si>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</si>
  <si>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</si>
  <si>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</si>
  <si>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</si>
  <si>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</si>
  <si>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</si>
  <si>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</si>
  <si>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</si>
  <si>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</si>
  <si>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</si>
  <si>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</si>
  <si>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</si>
  <si>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r>
      <t xml:space="preserve">Number of </t>
    </r>
    <r>
      <rPr>
        <b/>
        <sz val="11"/>
        <rFont val="Arial"/>
        <family val="2"/>
      </rPr>
      <t xml:space="preserve">MMUs </t>
    </r>
    <r>
      <rPr>
        <sz val="11"/>
        <rFont val="Arial"/>
        <family val="2"/>
      </rPr>
      <t>in the State/UT under NRHM</t>
    </r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</si>
  <si>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</si>
  <si>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</si>
  <si>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</si>
  <si>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</si>
  <si>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</si>
  <si>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</si>
  <si>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</si>
  <si>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</si>
  <si>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</si>
  <si>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</si>
  <si>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</si>
  <si>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</si>
  <si>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</si>
  <si>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</si>
  <si>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</si>
  <si>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</si>
  <si>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</si>
  <si>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</si>
  <si>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</si>
  <si>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</si>
  <si>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</si>
  <si>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</si>
  <si>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</si>
  <si>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</si>
  <si>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</si>
  <si>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</si>
  <si>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</si>
  <si>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</si>
  <si>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</si>
  <si>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</si>
  <si>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</si>
  <si>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</si>
  <si>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</si>
  <si>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</si>
  <si>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</si>
  <si>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</si>
  <si>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</si>
  <si>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</si>
  <si>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</si>
  <si>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</si>
  <si>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</si>
  <si>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</si>
  <si>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</si>
  <si>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</si>
  <si>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</si>
  <si>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</si>
  <si>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</si>
  <si>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</si>
  <si>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</si>
  <si>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</si>
  <si>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</si>
  <si>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</si>
  <si>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</si>
  <si>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2016-17</t>
    </r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</si>
  <si>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</si>
  <si>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</si>
  <si>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</si>
  <si>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</si>
  <si>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</si>
  <si>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</si>
  <si>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</si>
  <si>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</si>
  <si>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</si>
  <si>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</si>
  <si>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</si>
  <si>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</si>
  <si>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</si>
  <si>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</si>
  <si>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</si>
  <si>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Approvals as per ROP            (2016-17)</t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</si>
  <si>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</si>
  <si>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</si>
  <si>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</si>
  <si>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</si>
  <si>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</si>
  <si>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</si>
  <si>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</si>
  <si>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</si>
  <si>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</si>
  <si>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</si>
  <si>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</si>
  <si>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</si>
  <si>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</si>
  <si>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</si>
  <si>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</si>
  <si>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</si>
  <si>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</si>
  <si>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</si>
  <si>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</si>
  <si>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</si>
  <si>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</si>
  <si>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</si>
  <si>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</si>
  <si>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t>Status as On  30.09.2016 (Operational/ Inposition)</t>
  </si>
  <si>
    <t>Status as On  30.12.2016 (Operational/ Inposition)</t>
  </si>
  <si>
    <t>Status as On  30.12.2016</t>
  </si>
  <si>
    <t>Y</t>
  </si>
  <si>
    <t>N</t>
  </si>
  <si>
    <t>VHND Held during the Qtr</t>
  </si>
  <si>
    <t>District Health Mission Meeting held during the Quarter</t>
  </si>
  <si>
    <t>meeting held during the Qtr</t>
  </si>
  <si>
    <t>UHND during the Qtr</t>
  </si>
  <si>
    <t>No Special outreach camps held during the Qtr</t>
  </si>
  <si>
    <t>Updated</t>
  </si>
  <si>
    <t>Resigned</t>
  </si>
  <si>
    <t>As on Date</t>
  </si>
  <si>
    <t>during the Qtr</t>
  </si>
  <si>
    <t>New appointment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</si>
</sst>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9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8" borderId="4" xfId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5" fillId="8" borderId="1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8" borderId="4" xfId="1" applyFont="1" applyFill="1" applyBorder="1" applyAlignment="1" applyProtection="1">
      <alignment horizontal="center" vertical="center" wrapText="1"/>
      <protection locked="0"/>
    </xf>
    <xf numFmtId="0" fontId="6" fillId="8" borderId="2" xfId="1" applyFont="1" applyFill="1" applyBorder="1" applyAlignment="1" applyProtection="1">
      <alignment horizontal="center" vertical="center" wrapText="1"/>
      <protection locked="0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8" borderId="1" xfId="1" applyFont="1" applyFill="1" applyBorder="1" applyAlignment="1" applyProtection="1">
      <alignment vertical="center" wrapText="1"/>
      <protection locked="0"/>
    </xf>
    <xf numFmtId="0" fontId="3" fillId="8" borderId="4" xfId="1" applyFont="1" applyFill="1" applyBorder="1" applyAlignment="1" applyProtection="1">
      <alignment vertical="center" wrapText="1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8" borderId="4" xfId="0" quotePrefix="1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Protection="1">
      <protection locked="0"/>
    </xf>
    <xf numFmtId="0" fontId="10" fillId="8" borderId="2" xfId="0" applyFont="1" applyFill="1" applyBorder="1" applyProtection="1">
      <protection locked="0"/>
    </xf>
    <xf numFmtId="0" fontId="3" fillId="8" borderId="4" xfId="1" applyFont="1" applyFill="1" applyBorder="1" applyAlignment="1" applyProtection="1">
      <alignment horizontal="left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10" fillId="10" borderId="4" xfId="0" applyFont="1" applyFill="1" applyBorder="1" applyAlignment="1" applyProtection="1">
      <alignment horizontal="center" vertical="top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left" vertical="center" wrapText="1"/>
      <protection locked="0"/>
    </xf>
    <xf numFmtId="0" fontId="10" fillId="8" borderId="2" xfId="0" applyFont="1" applyFill="1" applyBorder="1" applyAlignment="1" applyProtection="1">
      <alignment horizontal="left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10" borderId="4" xfId="1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left" vertical="center" wrapText="1"/>
    </xf>
    <xf numFmtId="0" fontId="10" fillId="8" borderId="1" xfId="0" applyFont="1" applyFill="1" applyBorder="1" applyAlignment="1" applyProtection="1">
      <alignment wrapText="1"/>
      <protection locked="0"/>
    </xf>
    <xf numFmtId="0" fontId="10" fillId="8" borderId="5" xfId="0" applyFont="1" applyFill="1" applyBorder="1" applyAlignment="1" applyProtection="1">
      <alignment vertical="center" wrapText="1"/>
    </xf>
    <xf numFmtId="0" fontId="3" fillId="8" borderId="4" xfId="1" applyFont="1" applyFill="1" applyBorder="1" applyAlignment="1" applyProtection="1">
      <alignment horizontal="center" vertical="center"/>
      <protection locked="0"/>
    </xf>
    <xf numFmtId="0" fontId="10" fillId="8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left" vertical="center" wrapText="1"/>
    </xf>
    <xf numFmtId="0" fontId="10" fillId="8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3" fillId="6" borderId="1" xfId="1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8" borderId="4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0" fillId="11" borderId="0" xfId="0" applyFont="1" applyFill="1" applyProtection="1"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3" fillId="8" borderId="5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wrapText="1"/>
      <protection locked="0"/>
    </xf>
    <xf numFmtId="0" fontId="10" fillId="8" borderId="9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vertical="center" wrapText="1"/>
      <protection locked="0"/>
    </xf>
    <xf numFmtId="0" fontId="3" fillId="10" borderId="5" xfId="1" applyFont="1" applyFill="1" applyBorder="1" applyAlignment="1" applyProtection="1">
      <alignment horizontal="center" vertical="center"/>
      <protection locked="0"/>
    </xf>
    <xf numFmtId="0" fontId="3" fillId="10" borderId="9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8" borderId="2" xfId="1" applyFont="1" applyFill="1" applyBorder="1" applyAlignment="1" applyProtection="1">
      <alignment horizontal="left" vertical="center" wrapText="1"/>
      <protection locked="0"/>
    </xf>
    <xf numFmtId="49" fontId="3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4" xfId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9" xfId="0" applyFont="1" applyFill="1" applyBorder="1" applyAlignment="1" applyProtection="1">
      <alignment horizontal="left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8" borderId="5" xfId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3" fillId="12" borderId="1" xfId="1" applyFont="1" applyFill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8" borderId="5" xfId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10" borderId="5" xfId="1" applyFont="1" applyFill="1" applyBorder="1" applyAlignment="1" applyProtection="1">
      <alignment horizontal="center" vertical="center"/>
      <protection locked="0"/>
    </xf>
    <xf numFmtId="0" fontId="3" fillId="10" borderId="9" xfId="1" applyFont="1" applyFill="1" applyBorder="1" applyAlignment="1" applyProtection="1">
      <alignment horizontal="center" vertical="center"/>
      <protection locked="0"/>
    </xf>
    <xf numFmtId="0" fontId="3" fillId="10" borderId="13" xfId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8" borderId="2" xfId="1" applyFont="1" applyFill="1" applyBorder="1" applyAlignment="1" applyProtection="1">
      <alignment horizontal="center" vertical="center" wrapText="1"/>
      <protection locked="0"/>
    </xf>
    <xf numFmtId="0" fontId="3" fillId="8" borderId="4" xfId="1" applyFont="1" applyFill="1" applyBorder="1" applyAlignment="1" applyProtection="1">
      <alignment horizontal="center" vertical="center" wrapText="1"/>
      <protection locked="0"/>
    </xf>
    <xf numFmtId="0" fontId="3" fillId="8" borderId="5" xfId="1" applyFont="1" applyFill="1" applyBorder="1" applyAlignment="1" applyProtection="1">
      <alignment horizontal="center" vertical="center" wrapText="1"/>
      <protection locked="0"/>
    </xf>
    <xf numFmtId="0" fontId="3" fillId="8" borderId="9" xfId="1" applyFont="1" applyFill="1" applyBorder="1" applyAlignment="1" applyProtection="1">
      <alignment horizontal="center" vertical="center" wrapText="1"/>
      <protection locked="0"/>
    </xf>
    <xf numFmtId="0" fontId="3" fillId="8" borderId="13" xfId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horizontal="center" vertical="center" wrapText="1"/>
      <protection locked="0"/>
    </xf>
    <xf numFmtId="0" fontId="4" fillId="6" borderId="4" xfId="1" applyFont="1" applyFill="1" applyBorder="1" applyAlignment="1" applyProtection="1">
      <alignment horizontal="center" vertical="center" wrapText="1"/>
      <protection locked="0"/>
    </xf>
    <xf numFmtId="0" fontId="3" fillId="8" borderId="3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3" fillId="5" borderId="2" xfId="1" applyFont="1" applyFill="1" applyBorder="1" applyAlignment="1" applyProtection="1">
      <alignment horizontal="center" vertical="center" wrapText="1"/>
      <protection locked="0"/>
    </xf>
    <xf numFmtId="0" fontId="3" fillId="5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1" applyFont="1" applyFill="1" applyBorder="1" applyAlignment="1" applyProtection="1">
      <alignment horizontal="center" vertical="center" wrapText="1"/>
      <protection locked="0"/>
    </xf>
    <xf numFmtId="0" fontId="3" fillId="6" borderId="3" xfId="1" applyFont="1" applyFill="1" applyBorder="1" applyAlignment="1" applyProtection="1">
      <alignment horizontal="center" vertical="center" wrapText="1"/>
      <protection locked="0"/>
    </xf>
    <xf numFmtId="0" fontId="3" fillId="6" borderId="4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3" fillId="10" borderId="5" xfId="1" applyFont="1" applyFill="1" applyBorder="1" applyAlignment="1" applyProtection="1">
      <alignment horizontal="center" vertical="center" wrapText="1"/>
      <protection locked="0"/>
    </xf>
    <xf numFmtId="0" fontId="3" fillId="10" borderId="9" xfId="1" applyFont="1" applyFill="1" applyBorder="1" applyAlignment="1" applyProtection="1">
      <alignment horizontal="center" vertical="center" wrapText="1"/>
      <protection locked="0"/>
    </xf>
    <xf numFmtId="0" fontId="3" fillId="10" borderId="13" xfId="1" applyFont="1" applyFill="1" applyBorder="1" applyAlignment="1" applyProtection="1">
      <alignment horizontal="center" vertical="center" wrapText="1"/>
      <protection locked="0"/>
    </xf>
    <xf numFmtId="0" fontId="3" fillId="8" borderId="6" xfId="1" applyFont="1" applyFill="1" applyBorder="1" applyAlignment="1" applyProtection="1">
      <alignment horizontal="center" vertical="center" wrapText="1"/>
      <protection locked="0"/>
    </xf>
    <xf numFmtId="0" fontId="3" fillId="8" borderId="7" xfId="1" applyFont="1" applyFill="1" applyBorder="1" applyAlignment="1" applyProtection="1">
      <alignment horizontal="center" vertical="center" wrapText="1"/>
      <protection locked="0"/>
    </xf>
    <xf numFmtId="0" fontId="3" fillId="8" borderId="8" xfId="1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left" vertical="center" wrapText="1"/>
      <protection locked="0"/>
    </xf>
    <xf numFmtId="0" fontId="10" fillId="8" borderId="9" xfId="0" applyFont="1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</xf>
    <xf numFmtId="0" fontId="10" fillId="8" borderId="13" xfId="0" applyFont="1" applyFill="1" applyBorder="1" applyAlignment="1" applyProtection="1">
      <alignment horizontal="center" vertical="center" wrapText="1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8" xfId="0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Border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 applyProtection="1">
      <alignment horizontal="center" vertical="center" wrapText="1"/>
      <protection locked="0"/>
    </xf>
    <xf numFmtId="0" fontId="10" fillId="8" borderId="12" xfId="0" applyFont="1" applyFill="1" applyBorder="1" applyAlignment="1" applyProtection="1">
      <alignment horizontal="center" vertical="center" wrapText="1"/>
      <protection locked="0"/>
    </xf>
    <xf numFmtId="0" fontId="10" fillId="8" borderId="14" xfId="0" applyFont="1" applyFill="1" applyBorder="1" applyAlignment="1" applyProtection="1">
      <alignment horizontal="center" vertical="center" wrapText="1"/>
      <protection locked="0"/>
    </xf>
    <xf numFmtId="0" fontId="10" fillId="8" borderId="15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left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3" fillId="8" borderId="5" xfId="1" applyFont="1" applyFill="1" applyBorder="1" applyAlignment="1" applyProtection="1">
      <alignment horizontal="center" vertical="center"/>
      <protection locked="0"/>
    </xf>
    <xf numFmtId="0" fontId="3" fillId="8" borderId="13" xfId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left" vertical="center" wrapText="1"/>
      <protection locked="0"/>
    </xf>
    <xf numFmtId="0" fontId="3" fillId="8" borderId="2" xfId="1" applyFont="1" applyFill="1" applyBorder="1" applyAlignment="1" applyProtection="1">
      <alignment horizontal="left" vertical="center" wrapText="1"/>
      <protection locked="0"/>
    </xf>
    <xf numFmtId="0" fontId="3" fillId="8" borderId="3" xfId="1" applyFont="1" applyFill="1" applyBorder="1" applyAlignment="1" applyProtection="1">
      <alignment horizontal="left" vertical="center" wrapText="1"/>
      <protection locked="0"/>
    </xf>
    <xf numFmtId="0" fontId="3" fillId="8" borderId="4" xfId="1" applyFont="1" applyFill="1" applyBorder="1" applyAlignment="1" applyProtection="1">
      <alignment horizontal="left" vertical="center" wrapText="1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 wrapText="1"/>
      <protection locked="0"/>
    </xf>
    <xf numFmtId="0" fontId="4" fillId="5" borderId="13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49" fontId="3" fillId="9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9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9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7" borderId="3" xfId="1" applyFont="1" applyFill="1" applyBorder="1" applyAlignment="1" applyProtection="1">
      <alignment horizontal="center" vertical="center"/>
      <protection locked="0"/>
    </xf>
    <xf numFmtId="0" fontId="5" fillId="7" borderId="4" xfId="1" applyFont="1" applyFill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0" fontId="3" fillId="5" borderId="6" xfId="1" applyFont="1" applyFill="1" applyBorder="1" applyAlignment="1" applyProtection="1">
      <alignment horizontal="center" vertical="center" wrapText="1"/>
      <protection locked="0"/>
    </xf>
    <xf numFmtId="0" fontId="3" fillId="5" borderId="7" xfId="1" applyFont="1" applyFill="1" applyBorder="1" applyAlignment="1" applyProtection="1">
      <alignment horizontal="center" vertical="center" wrapText="1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3" fillId="5" borderId="10" xfId="1" applyFont="1" applyFill="1" applyBorder="1" applyAlignment="1" applyProtection="1">
      <alignment horizontal="center" vertical="center" wrapText="1"/>
      <protection locked="0"/>
    </xf>
    <xf numFmtId="0" fontId="3" fillId="5" borderId="0" xfId="1" applyFont="1" applyFill="1" applyBorder="1" applyAlignment="1" applyProtection="1">
      <alignment horizontal="center" vertical="center" wrapText="1"/>
      <protection locked="0"/>
    </xf>
    <xf numFmtId="0" fontId="3" fillId="5" borderId="11" xfId="1" applyFont="1" applyFill="1" applyBorder="1" applyAlignment="1" applyProtection="1">
      <alignment horizontal="center"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  <protection locked="0"/>
    </xf>
    <xf numFmtId="0" fontId="3" fillId="5" borderId="14" xfId="1" applyFont="1" applyFill="1" applyBorder="1" applyAlignment="1" applyProtection="1">
      <alignment horizontal="center" vertical="center" wrapText="1"/>
      <protection locked="0"/>
    </xf>
    <xf numFmtId="0" fontId="3" fillId="5" borderId="15" xfId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 applyProtection="1">
      <alignment horizontal="left" wrapText="1"/>
      <protection locked="0"/>
    </xf>
    <xf numFmtId="0" fontId="3" fillId="8" borderId="2" xfId="1" applyFont="1" applyFill="1" applyBorder="1" applyAlignment="1" applyProtection="1">
      <alignment horizontal="center" vertical="center"/>
      <protection locked="0"/>
    </xf>
    <xf numFmtId="0" fontId="3" fillId="8" borderId="4" xfId="1" applyFont="1" applyFill="1" applyBorder="1" applyAlignment="1" applyProtection="1">
      <alignment horizontal="center" vertical="center"/>
      <protection locked="0"/>
    </xf>
    <xf numFmtId="0" fontId="3" fillId="5" borderId="2" xfId="1" applyFont="1" applyFill="1" applyBorder="1" applyAlignment="1" applyProtection="1">
      <alignment horizontal="center" vertical="center"/>
      <protection locked="0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4" fillId="8" borderId="6" xfId="1" applyFont="1" applyFill="1" applyBorder="1" applyAlignment="1" applyProtection="1">
      <alignment horizontal="center" vertical="center" wrapText="1"/>
      <protection locked="0"/>
    </xf>
    <xf numFmtId="0" fontId="4" fillId="8" borderId="8" xfId="1" applyFont="1" applyFill="1" applyBorder="1" applyAlignment="1" applyProtection="1">
      <alignment horizontal="center" vertical="center" wrapText="1"/>
      <protection locked="0"/>
    </xf>
    <xf numFmtId="0" fontId="4" fillId="8" borderId="10" xfId="1" applyFont="1" applyFill="1" applyBorder="1" applyAlignment="1" applyProtection="1">
      <alignment horizontal="center" vertical="center" wrapText="1"/>
      <protection locked="0"/>
    </xf>
    <xf numFmtId="0" fontId="4" fillId="8" borderId="11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right" vertical="center"/>
      <protection locked="0"/>
    </xf>
    <xf numFmtId="0" fontId="4" fillId="0" borderId="3" xfId="1" applyFont="1" applyFill="1" applyBorder="1" applyAlignment="1" applyProtection="1">
      <alignment horizontal="right" vertical="center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3" fillId="8" borderId="10" xfId="1" applyFont="1" applyFill="1" applyBorder="1" applyAlignment="1" applyProtection="1">
      <alignment horizontal="center" vertical="center" wrapText="1"/>
      <protection locked="0"/>
    </xf>
    <xf numFmtId="0" fontId="3" fillId="8" borderId="0" xfId="1" applyFont="1" applyFill="1" applyBorder="1" applyAlignment="1" applyProtection="1">
      <alignment horizontal="center" vertical="center" wrapText="1"/>
      <protection locked="0"/>
    </xf>
    <xf numFmtId="0" fontId="3" fillId="8" borderId="11" xfId="1" applyFont="1" applyFill="1" applyBorder="1" applyAlignment="1" applyProtection="1">
      <alignment horizontal="center" vertical="center" wrapText="1"/>
      <protection locked="0"/>
    </xf>
    <xf numFmtId="0" fontId="3" fillId="8" borderId="12" xfId="1" applyFont="1" applyFill="1" applyBorder="1" applyAlignment="1" applyProtection="1">
      <alignment horizontal="center" vertical="center" wrapText="1"/>
      <protection locked="0"/>
    </xf>
    <xf numFmtId="0" fontId="3" fillId="8" borderId="14" xfId="1" applyFont="1" applyFill="1" applyBorder="1" applyAlignment="1" applyProtection="1">
      <alignment horizontal="center" vertical="center" wrapText="1"/>
      <protection locked="0"/>
    </xf>
    <xf numFmtId="0" fontId="3" fillId="8" borderId="15" xfId="1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left" wrapText="1"/>
      <protection locked="0"/>
    </xf>
    <xf numFmtId="0" fontId="10" fillId="8" borderId="9" xfId="0" applyFont="1" applyFill="1" applyBorder="1" applyAlignment="1" applyProtection="1">
      <alignment horizontal="left" wrapText="1"/>
      <protection locked="0"/>
    </xf>
    <xf numFmtId="0" fontId="10" fillId="8" borderId="13" xfId="0" applyFont="1" applyFill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3" fillId="12" borderId="5" xfId="1" applyFont="1" applyFill="1" applyBorder="1" applyAlignment="1" applyProtection="1">
      <alignment horizontal="center" vertical="center"/>
      <protection locked="0"/>
    </xf>
    <xf numFmtId="0" fontId="3" fillId="12" borderId="9" xfId="1" applyFont="1" applyFill="1" applyBorder="1" applyAlignment="1" applyProtection="1">
      <alignment horizontal="center" vertical="center"/>
      <protection locked="0"/>
    </xf>
    <xf numFmtId="0" fontId="3" fillId="12" borderId="1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7"/>
  <sheetViews>
    <sheetView tabSelected="1" view="pageBreakPreview" zoomScale="80" zoomScaleNormal="87" zoomScaleSheetLayoutView="80" workbookViewId="0">
      <pane ySplit="4" topLeftCell="A350" activePane="bottomLeft" state="frozen"/>
      <selection pane="bottomLeft" activeCell="I354" sqref="I354"/>
    </sheetView>
  </sheetViews>
  <sheetFormatPr defaultColWidth="9.140625" defaultRowHeight="14.25"/>
  <cols>
    <col min="1" max="1" width="8.42578125" style="21" bestFit="1" customWidth="1"/>
    <col min="2" max="2" width="51.42578125" style="21" customWidth="1"/>
    <col min="3" max="3" width="9.5703125" style="21" customWidth="1"/>
    <col min="4" max="4" width="21.5703125" style="21" customWidth="1"/>
    <col min="5" max="5" width="15.7109375" style="21" customWidth="1"/>
    <col min="6" max="6" width="25.5703125" style="21" customWidth="1"/>
    <col min="7" max="7" width="16" style="21" customWidth="1"/>
    <col min="8" max="9" width="17.140625" style="21" bestFit="1" customWidth="1"/>
    <col min="10" max="10" width="13.7109375" style="21" bestFit="1" customWidth="1"/>
    <col min="11" max="11" width="20.28515625" style="21" customWidth="1"/>
    <col min="12" max="12" width="29.42578125" style="21" customWidth="1"/>
    <col min="13" max="16384" width="9.140625" style="21"/>
  </cols>
  <sheetData>
    <row r="1" spans="1:12" ht="18">
      <c r="A1" s="289" t="s">
        <v>220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ht="18">
      <c r="A2" s="289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ht="15">
      <c r="A3" s="324" t="s">
        <v>410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6"/>
    </row>
    <row r="4" spans="1:12" ht="60">
      <c r="A4" s="22" t="s">
        <v>1</v>
      </c>
      <c r="B4" s="190" t="s">
        <v>2</v>
      </c>
      <c r="C4" s="190"/>
      <c r="D4" s="190"/>
      <c r="E4" s="190"/>
      <c r="F4" s="190"/>
      <c r="G4" s="23" t="s">
        <v>384</v>
      </c>
      <c r="H4" s="23" t="s">
        <v>408</v>
      </c>
      <c r="I4" s="23" t="s">
        <v>409</v>
      </c>
      <c r="J4" s="23" t="s">
        <v>3</v>
      </c>
      <c r="K4" s="24" t="s">
        <v>4</v>
      </c>
      <c r="L4" s="24" t="s">
        <v>255</v>
      </c>
    </row>
    <row r="5" spans="1:12" ht="15.75">
      <c r="A5" s="200" t="s">
        <v>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2"/>
    </row>
    <row r="6" spans="1:12">
      <c r="A6" s="7">
        <v>1</v>
      </c>
      <c r="B6" s="191" t="s">
        <v>6</v>
      </c>
      <c r="C6" s="192"/>
      <c r="D6" s="192"/>
      <c r="E6" s="192"/>
      <c r="F6" s="193"/>
      <c r="G6" s="25"/>
      <c r="H6" s="142">
        <v>11</v>
      </c>
      <c r="I6" s="142">
        <v>11</v>
      </c>
      <c r="J6" s="2">
        <f>I6-H6</f>
        <v>0</v>
      </c>
      <c r="K6" s="26" t="str">
        <f>IF(J6=0,"N/A","Please give reason for variation in figures")</f>
        <v>N/A</v>
      </c>
      <c r="L6" s="20"/>
    </row>
    <row r="7" spans="1:12">
      <c r="A7" s="1">
        <v>2</v>
      </c>
      <c r="B7" s="191" t="s">
        <v>7</v>
      </c>
      <c r="C7" s="192"/>
      <c r="D7" s="192"/>
      <c r="E7" s="192"/>
      <c r="F7" s="193"/>
      <c r="G7" s="25"/>
      <c r="H7" s="139">
        <v>0</v>
      </c>
      <c r="I7" s="139">
        <v>0</v>
      </c>
      <c r="J7" s="2">
        <f>I7-H7</f>
        <v>0</v>
      </c>
      <c r="K7" s="26" t="str">
        <f>IF(J7=0,"N/A","Please give reason for variation in figures")</f>
        <v>N/A</v>
      </c>
      <c r="L7" s="20"/>
    </row>
    <row r="8" spans="1:12">
      <c r="A8" s="1">
        <v>3</v>
      </c>
      <c r="B8" s="194" t="s">
        <v>8</v>
      </c>
      <c r="C8" s="194"/>
      <c r="D8" s="194"/>
      <c r="E8" s="194"/>
      <c r="F8" s="194"/>
      <c r="G8" s="7"/>
      <c r="H8" s="139">
        <v>56</v>
      </c>
      <c r="I8" s="139">
        <v>56</v>
      </c>
      <c r="J8" s="2">
        <f>I8-H8</f>
        <v>0</v>
      </c>
      <c r="K8" s="26" t="str">
        <f>IF(J8=0,"N/A","Please give reason for variation in figures")</f>
        <v>N/A</v>
      </c>
      <c r="L8" s="20"/>
    </row>
    <row r="9" spans="1:12">
      <c r="A9" s="1">
        <v>4</v>
      </c>
      <c r="B9" s="164" t="s">
        <v>9</v>
      </c>
      <c r="C9" s="164"/>
      <c r="D9" s="164"/>
      <c r="E9" s="164"/>
      <c r="F9" s="164"/>
      <c r="G9" s="1"/>
      <c r="H9" s="139">
        <v>1324</v>
      </c>
      <c r="I9" s="139">
        <v>1324</v>
      </c>
      <c r="J9" s="2">
        <f>I9-H9</f>
        <v>0</v>
      </c>
      <c r="K9" s="26" t="str">
        <f>IF(J9=0,"N/A","Please give reason for variation in figures")</f>
        <v>N/A</v>
      </c>
      <c r="L9" s="20"/>
    </row>
    <row r="10" spans="1:12">
      <c r="A10" s="1">
        <v>5</v>
      </c>
      <c r="B10" s="164" t="s">
        <v>10</v>
      </c>
      <c r="C10" s="164"/>
      <c r="D10" s="164"/>
      <c r="E10" s="164"/>
      <c r="F10" s="164"/>
      <c r="G10" s="1"/>
      <c r="H10" s="139">
        <v>0</v>
      </c>
      <c r="I10" s="139">
        <v>0</v>
      </c>
      <c r="J10" s="2">
        <f>I10-H10</f>
        <v>0</v>
      </c>
      <c r="K10" s="26" t="str">
        <f>IF(J10=0,"N/A","Please give reason for variation in figures")</f>
        <v>N/A</v>
      </c>
      <c r="L10" s="20"/>
    </row>
    <row r="11" spans="1:12" s="13" customFormat="1" ht="15.75">
      <c r="A11" s="292" t="s">
        <v>227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4"/>
    </row>
    <row r="12" spans="1:12" s="13" customFormat="1" ht="42.75">
      <c r="A12" s="28">
        <v>6</v>
      </c>
      <c r="B12" s="195" t="s">
        <v>159</v>
      </c>
      <c r="C12" s="195"/>
      <c r="D12" s="195"/>
      <c r="E12" s="195"/>
      <c r="F12" s="195"/>
      <c r="G12" s="29"/>
      <c r="H12" s="29">
        <v>0</v>
      </c>
      <c r="I12" s="29">
        <v>0</v>
      </c>
      <c r="J12" s="157">
        <f t="shared" ref="J12:J18" si="0">I12-H12</f>
        <v>0</v>
      </c>
      <c r="K12" s="34" t="str">
        <f t="shared" ref="K12:K18" si="1">IF(J12=0,"N/A","Please give reason for variation in figures")</f>
        <v>N/A</v>
      </c>
      <c r="L12" s="64" t="s">
        <v>257</v>
      </c>
    </row>
    <row r="13" spans="1:12" s="13" customFormat="1" ht="42.75">
      <c r="A13" s="28">
        <v>7</v>
      </c>
      <c r="B13" s="195" t="s">
        <v>160</v>
      </c>
      <c r="C13" s="195"/>
      <c r="D13" s="195"/>
      <c r="E13" s="195"/>
      <c r="F13" s="195"/>
      <c r="G13" s="29"/>
      <c r="H13" s="29">
        <v>2</v>
      </c>
      <c r="I13" s="29">
        <v>2</v>
      </c>
      <c r="J13" s="157">
        <f t="shared" si="0"/>
        <v>0</v>
      </c>
      <c r="K13" s="34" t="str">
        <f t="shared" si="1"/>
        <v>N/A</v>
      </c>
      <c r="L13" s="64" t="s">
        <v>257</v>
      </c>
    </row>
    <row r="14" spans="1:12" s="13" customFormat="1" ht="42.75">
      <c r="A14" s="28">
        <v>8</v>
      </c>
      <c r="B14" s="195" t="s">
        <v>161</v>
      </c>
      <c r="C14" s="195"/>
      <c r="D14" s="195"/>
      <c r="E14" s="195"/>
      <c r="F14" s="195"/>
      <c r="G14" s="29"/>
      <c r="H14" s="29">
        <v>2</v>
      </c>
      <c r="I14" s="29">
        <v>2</v>
      </c>
      <c r="J14" s="157">
        <f t="shared" si="0"/>
        <v>0</v>
      </c>
      <c r="K14" s="34" t="str">
        <f t="shared" si="1"/>
        <v>N/A</v>
      </c>
      <c r="L14" s="64" t="s">
        <v>257</v>
      </c>
    </row>
    <row r="15" spans="1:12" s="13" customFormat="1" ht="42.75">
      <c r="A15" s="28">
        <v>9</v>
      </c>
      <c r="B15" s="195" t="s">
        <v>162</v>
      </c>
      <c r="C15" s="195"/>
      <c r="D15" s="195"/>
      <c r="E15" s="195"/>
      <c r="F15" s="195"/>
      <c r="G15" s="29"/>
      <c r="H15" s="29">
        <v>0</v>
      </c>
      <c r="I15" s="29">
        <v>0</v>
      </c>
      <c r="J15" s="157">
        <f t="shared" si="0"/>
        <v>0</v>
      </c>
      <c r="K15" s="34" t="str">
        <f t="shared" si="1"/>
        <v>N/A</v>
      </c>
      <c r="L15" s="64" t="s">
        <v>257</v>
      </c>
    </row>
    <row r="16" spans="1:12" s="13" customFormat="1" ht="42.75">
      <c r="A16" s="28">
        <v>10</v>
      </c>
      <c r="B16" s="196" t="s">
        <v>163</v>
      </c>
      <c r="C16" s="196"/>
      <c r="D16" s="196"/>
      <c r="E16" s="196"/>
      <c r="F16" s="196"/>
      <c r="G16" s="30"/>
      <c r="H16" s="29">
        <v>4</v>
      </c>
      <c r="I16" s="29">
        <v>4</v>
      </c>
      <c r="J16" s="157">
        <f t="shared" si="0"/>
        <v>0</v>
      </c>
      <c r="K16" s="34" t="str">
        <f t="shared" si="1"/>
        <v>N/A</v>
      </c>
      <c r="L16" s="64" t="s">
        <v>164</v>
      </c>
    </row>
    <row r="17" spans="1:12" s="13" customFormat="1" ht="57">
      <c r="A17" s="28">
        <v>11</v>
      </c>
      <c r="B17" s="196" t="s">
        <v>165</v>
      </c>
      <c r="C17" s="196"/>
      <c r="D17" s="196"/>
      <c r="E17" s="196"/>
      <c r="F17" s="196"/>
      <c r="G17" s="30"/>
      <c r="H17" s="29">
        <v>4</v>
      </c>
      <c r="I17" s="29">
        <v>4</v>
      </c>
      <c r="J17" s="157">
        <f t="shared" si="0"/>
        <v>0</v>
      </c>
      <c r="K17" s="34" t="str">
        <f t="shared" si="1"/>
        <v>N/A</v>
      </c>
      <c r="L17" s="64" t="s">
        <v>166</v>
      </c>
    </row>
    <row r="18" spans="1:12" s="13" customFormat="1" ht="28.5">
      <c r="A18" s="28">
        <v>12</v>
      </c>
      <c r="B18" s="195" t="s">
        <v>221</v>
      </c>
      <c r="C18" s="195"/>
      <c r="D18" s="195"/>
      <c r="E18" s="195"/>
      <c r="F18" s="195"/>
      <c r="G18" s="29"/>
      <c r="H18" s="29">
        <v>4</v>
      </c>
      <c r="I18" s="29">
        <v>4</v>
      </c>
      <c r="J18" s="157">
        <f t="shared" si="0"/>
        <v>0</v>
      </c>
      <c r="K18" s="34" t="str">
        <f t="shared" si="1"/>
        <v>N/A</v>
      </c>
      <c r="L18" s="63" t="s">
        <v>248</v>
      </c>
    </row>
    <row r="19" spans="1:12" ht="15.75">
      <c r="A19" s="200" t="s">
        <v>222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</row>
    <row r="20" spans="1:12">
      <c r="A20" s="218">
        <v>13</v>
      </c>
      <c r="B20" s="173" t="s">
        <v>11</v>
      </c>
      <c r="C20" s="174"/>
      <c r="D20" s="174"/>
      <c r="E20" s="175"/>
      <c r="F20" s="32" t="s">
        <v>12</v>
      </c>
      <c r="G20" s="203"/>
      <c r="H20" s="167"/>
      <c r="I20" s="167"/>
      <c r="J20" s="167"/>
      <c r="K20" s="342" t="s">
        <v>421</v>
      </c>
      <c r="L20" s="336"/>
    </row>
    <row r="21" spans="1:12">
      <c r="A21" s="219"/>
      <c r="B21" s="176"/>
      <c r="C21" s="177"/>
      <c r="D21" s="177"/>
      <c r="E21" s="178"/>
      <c r="F21" s="32" t="s">
        <v>13</v>
      </c>
      <c r="G21" s="204"/>
      <c r="H21" s="168"/>
      <c r="I21" s="168"/>
      <c r="J21" s="168"/>
      <c r="K21" s="343"/>
      <c r="L21" s="337"/>
    </row>
    <row r="22" spans="1:12">
      <c r="A22" s="219"/>
      <c r="B22" s="176"/>
      <c r="C22" s="177"/>
      <c r="D22" s="177"/>
      <c r="E22" s="178"/>
      <c r="F22" s="32" t="s">
        <v>14</v>
      </c>
      <c r="G22" s="204"/>
      <c r="H22" s="168"/>
      <c r="I22" s="168"/>
      <c r="J22" s="168"/>
      <c r="K22" s="343"/>
      <c r="L22" s="337"/>
    </row>
    <row r="23" spans="1:12">
      <c r="A23" s="219"/>
      <c r="B23" s="176"/>
      <c r="C23" s="177"/>
      <c r="D23" s="177"/>
      <c r="E23" s="178"/>
      <c r="F23" s="32" t="s">
        <v>15</v>
      </c>
      <c r="G23" s="204"/>
      <c r="H23" s="168"/>
      <c r="I23" s="168"/>
      <c r="J23" s="168"/>
      <c r="K23" s="343"/>
      <c r="L23" s="337"/>
    </row>
    <row r="24" spans="1:12">
      <c r="A24" s="219"/>
      <c r="B24" s="176"/>
      <c r="C24" s="177"/>
      <c r="D24" s="177"/>
      <c r="E24" s="178"/>
      <c r="F24" s="32" t="s">
        <v>16</v>
      </c>
      <c r="G24" s="204"/>
      <c r="H24" s="168"/>
      <c r="I24" s="168"/>
      <c r="J24" s="168"/>
      <c r="K24" s="343"/>
      <c r="L24" s="337"/>
    </row>
    <row r="25" spans="1:12">
      <c r="A25" s="219"/>
      <c r="B25" s="176"/>
      <c r="C25" s="177"/>
      <c r="D25" s="177"/>
      <c r="E25" s="178"/>
      <c r="F25" s="32" t="s">
        <v>17</v>
      </c>
      <c r="G25" s="204"/>
      <c r="H25" s="168"/>
      <c r="I25" s="168"/>
      <c r="J25" s="168"/>
      <c r="K25" s="343"/>
      <c r="L25" s="337"/>
    </row>
    <row r="26" spans="1:12">
      <c r="A26" s="219"/>
      <c r="B26" s="176"/>
      <c r="C26" s="177"/>
      <c r="D26" s="177"/>
      <c r="E26" s="178"/>
      <c r="F26" s="32" t="s">
        <v>18</v>
      </c>
      <c r="G26" s="204"/>
      <c r="H26" s="168"/>
      <c r="I26" s="168"/>
      <c r="J26" s="168"/>
      <c r="K26" s="343"/>
      <c r="L26" s="337"/>
    </row>
    <row r="27" spans="1:12">
      <c r="A27" s="219"/>
      <c r="B27" s="176"/>
      <c r="C27" s="177"/>
      <c r="D27" s="177"/>
      <c r="E27" s="178"/>
      <c r="F27" s="32" t="s">
        <v>19</v>
      </c>
      <c r="G27" s="204"/>
      <c r="H27" s="168"/>
      <c r="I27" s="168"/>
      <c r="J27" s="168"/>
      <c r="K27" s="343"/>
      <c r="L27" s="337"/>
    </row>
    <row r="28" spans="1:12">
      <c r="A28" s="219"/>
      <c r="B28" s="176"/>
      <c r="C28" s="177"/>
      <c r="D28" s="177"/>
      <c r="E28" s="178"/>
      <c r="F28" s="32" t="s">
        <v>146</v>
      </c>
      <c r="G28" s="204"/>
      <c r="H28" s="169"/>
      <c r="I28" s="168"/>
      <c r="J28" s="168"/>
      <c r="K28" s="343"/>
      <c r="L28" s="337"/>
    </row>
    <row r="29" spans="1:12">
      <c r="A29" s="219"/>
      <c r="B29" s="176"/>
      <c r="C29" s="177"/>
      <c r="D29" s="177"/>
      <c r="E29" s="178"/>
      <c r="F29" s="32" t="s">
        <v>154</v>
      </c>
      <c r="G29" s="204"/>
      <c r="H29" s="3">
        <v>1</v>
      </c>
      <c r="I29" s="169"/>
      <c r="J29" s="169"/>
      <c r="K29" s="343"/>
      <c r="L29" s="337"/>
    </row>
    <row r="30" spans="1:12">
      <c r="A30" s="220"/>
      <c r="B30" s="179"/>
      <c r="C30" s="180"/>
      <c r="D30" s="180"/>
      <c r="E30" s="181"/>
      <c r="F30" s="32" t="s">
        <v>342</v>
      </c>
      <c r="G30" s="204"/>
      <c r="H30" s="62"/>
      <c r="I30" s="113">
        <v>0</v>
      </c>
      <c r="J30" s="113">
        <f>I30-H29</f>
        <v>-1</v>
      </c>
      <c r="K30" s="344"/>
      <c r="L30" s="338"/>
    </row>
    <row r="31" spans="1:12">
      <c r="A31" s="218">
        <v>14</v>
      </c>
      <c r="B31" s="173" t="s">
        <v>20</v>
      </c>
      <c r="C31" s="174"/>
      <c r="D31" s="174"/>
      <c r="E31" s="175"/>
      <c r="F31" s="32" t="s">
        <v>12</v>
      </c>
      <c r="G31" s="204"/>
      <c r="H31" s="167"/>
      <c r="I31" s="167"/>
      <c r="J31" s="167"/>
      <c r="K31" s="342" t="s">
        <v>414</v>
      </c>
      <c r="L31" s="336"/>
    </row>
    <row r="32" spans="1:12">
      <c r="A32" s="219"/>
      <c r="B32" s="176"/>
      <c r="C32" s="177"/>
      <c r="D32" s="177"/>
      <c r="E32" s="178"/>
      <c r="F32" s="32" t="s">
        <v>13</v>
      </c>
      <c r="G32" s="204"/>
      <c r="H32" s="168"/>
      <c r="I32" s="168"/>
      <c r="J32" s="168"/>
      <c r="K32" s="343"/>
      <c r="L32" s="337"/>
    </row>
    <row r="33" spans="1:12">
      <c r="A33" s="219"/>
      <c r="B33" s="176"/>
      <c r="C33" s="177"/>
      <c r="D33" s="177"/>
      <c r="E33" s="178"/>
      <c r="F33" s="32" t="s">
        <v>14</v>
      </c>
      <c r="G33" s="204"/>
      <c r="H33" s="168"/>
      <c r="I33" s="168"/>
      <c r="J33" s="168"/>
      <c r="K33" s="343"/>
      <c r="L33" s="337"/>
    </row>
    <row r="34" spans="1:12">
      <c r="A34" s="219"/>
      <c r="B34" s="176"/>
      <c r="C34" s="177"/>
      <c r="D34" s="177"/>
      <c r="E34" s="178"/>
      <c r="F34" s="32" t="s">
        <v>15</v>
      </c>
      <c r="G34" s="204"/>
      <c r="H34" s="168"/>
      <c r="I34" s="168"/>
      <c r="J34" s="168"/>
      <c r="K34" s="343"/>
      <c r="L34" s="337"/>
    </row>
    <row r="35" spans="1:12">
      <c r="A35" s="219"/>
      <c r="B35" s="176"/>
      <c r="C35" s="177"/>
      <c r="D35" s="177"/>
      <c r="E35" s="178"/>
      <c r="F35" s="32" t="s">
        <v>16</v>
      </c>
      <c r="G35" s="204"/>
      <c r="H35" s="168"/>
      <c r="I35" s="168"/>
      <c r="J35" s="168"/>
      <c r="K35" s="343"/>
      <c r="L35" s="337"/>
    </row>
    <row r="36" spans="1:12">
      <c r="A36" s="219"/>
      <c r="B36" s="176"/>
      <c r="C36" s="177"/>
      <c r="D36" s="177"/>
      <c r="E36" s="178"/>
      <c r="F36" s="32" t="s">
        <v>17</v>
      </c>
      <c r="G36" s="204"/>
      <c r="H36" s="168"/>
      <c r="I36" s="168"/>
      <c r="J36" s="168"/>
      <c r="K36" s="343"/>
      <c r="L36" s="337"/>
    </row>
    <row r="37" spans="1:12">
      <c r="A37" s="219"/>
      <c r="B37" s="176"/>
      <c r="C37" s="177"/>
      <c r="D37" s="177"/>
      <c r="E37" s="178"/>
      <c r="F37" s="32" t="s">
        <v>18</v>
      </c>
      <c r="G37" s="204"/>
      <c r="H37" s="168"/>
      <c r="I37" s="168"/>
      <c r="J37" s="168"/>
      <c r="K37" s="343"/>
      <c r="L37" s="337"/>
    </row>
    <row r="38" spans="1:12">
      <c r="A38" s="219"/>
      <c r="B38" s="176"/>
      <c r="C38" s="177"/>
      <c r="D38" s="177"/>
      <c r="E38" s="178"/>
      <c r="F38" s="32" t="s">
        <v>19</v>
      </c>
      <c r="G38" s="204"/>
      <c r="H38" s="168"/>
      <c r="I38" s="168"/>
      <c r="J38" s="168"/>
      <c r="K38" s="343"/>
      <c r="L38" s="337"/>
    </row>
    <row r="39" spans="1:12">
      <c r="A39" s="219"/>
      <c r="B39" s="176"/>
      <c r="C39" s="177"/>
      <c r="D39" s="177"/>
      <c r="E39" s="178"/>
      <c r="F39" s="32" t="s">
        <v>146</v>
      </c>
      <c r="G39" s="204"/>
      <c r="H39" s="169"/>
      <c r="I39" s="168"/>
      <c r="J39" s="168"/>
      <c r="K39" s="343"/>
      <c r="L39" s="337"/>
    </row>
    <row r="40" spans="1:12">
      <c r="A40" s="219"/>
      <c r="B40" s="176"/>
      <c r="C40" s="177"/>
      <c r="D40" s="177"/>
      <c r="E40" s="178"/>
      <c r="F40" s="32" t="s">
        <v>154</v>
      </c>
      <c r="G40" s="204"/>
      <c r="H40" s="106">
        <v>16</v>
      </c>
      <c r="I40" s="169"/>
      <c r="J40" s="169"/>
      <c r="K40" s="343"/>
      <c r="L40" s="337"/>
    </row>
    <row r="41" spans="1:12">
      <c r="A41" s="220"/>
      <c r="B41" s="179"/>
      <c r="C41" s="180"/>
      <c r="D41" s="180"/>
      <c r="E41" s="181"/>
      <c r="F41" s="32" t="s">
        <v>342</v>
      </c>
      <c r="G41" s="205"/>
      <c r="H41" s="62"/>
      <c r="I41" s="113">
        <v>25</v>
      </c>
      <c r="J41" s="113">
        <f>I41-H40</f>
        <v>9</v>
      </c>
      <c r="K41" s="344"/>
      <c r="L41" s="338"/>
    </row>
    <row r="42" spans="1:12">
      <c r="A42" s="161">
        <v>15</v>
      </c>
      <c r="B42" s="173" t="s">
        <v>167</v>
      </c>
      <c r="C42" s="175"/>
      <c r="D42" s="164" t="s">
        <v>21</v>
      </c>
      <c r="E42" s="164" t="s">
        <v>120</v>
      </c>
      <c r="F42" s="164"/>
      <c r="G42" s="203"/>
      <c r="H42" s="203"/>
      <c r="I42" s="167"/>
      <c r="J42" s="167"/>
      <c r="K42" s="26"/>
      <c r="L42" s="120"/>
    </row>
    <row r="43" spans="1:12">
      <c r="A43" s="162"/>
      <c r="B43" s="176"/>
      <c r="C43" s="178"/>
      <c r="D43" s="164"/>
      <c r="E43" s="164" t="s">
        <v>121</v>
      </c>
      <c r="F43" s="164"/>
      <c r="G43" s="204"/>
      <c r="H43" s="204"/>
      <c r="I43" s="168"/>
      <c r="J43" s="168"/>
      <c r="K43" s="26"/>
      <c r="L43" s="120"/>
    </row>
    <row r="44" spans="1:12">
      <c r="A44" s="162"/>
      <c r="B44" s="176"/>
      <c r="C44" s="178"/>
      <c r="D44" s="164"/>
      <c r="E44" s="164" t="s">
        <v>122</v>
      </c>
      <c r="F44" s="164"/>
      <c r="G44" s="204"/>
      <c r="H44" s="204"/>
      <c r="I44" s="168"/>
      <c r="J44" s="168"/>
      <c r="K44" s="26" t="str">
        <f>IF(J42=0,"N/A","Please give reason for variation in figures")</f>
        <v>N/A</v>
      </c>
      <c r="L44" s="120"/>
    </row>
    <row r="45" spans="1:12">
      <c r="A45" s="162"/>
      <c r="B45" s="176"/>
      <c r="C45" s="178"/>
      <c r="D45" s="164"/>
      <c r="E45" s="165" t="s">
        <v>147</v>
      </c>
      <c r="F45" s="166"/>
      <c r="G45" s="204"/>
      <c r="H45" s="205"/>
      <c r="I45" s="168"/>
      <c r="J45" s="168"/>
      <c r="K45" s="26"/>
      <c r="L45" s="120"/>
    </row>
    <row r="46" spans="1:12">
      <c r="A46" s="162"/>
      <c r="B46" s="176"/>
      <c r="C46" s="178"/>
      <c r="D46" s="164"/>
      <c r="E46" s="165" t="s">
        <v>155</v>
      </c>
      <c r="F46" s="166"/>
      <c r="G46" s="204"/>
      <c r="H46" s="1">
        <v>11</v>
      </c>
      <c r="I46" s="169"/>
      <c r="J46" s="169"/>
      <c r="K46" s="26"/>
      <c r="L46" s="320" t="s">
        <v>369</v>
      </c>
    </row>
    <row r="47" spans="1:12">
      <c r="A47" s="162"/>
      <c r="B47" s="176"/>
      <c r="C47" s="178"/>
      <c r="D47" s="164"/>
      <c r="E47" s="165" t="s">
        <v>343</v>
      </c>
      <c r="F47" s="166"/>
      <c r="G47" s="204"/>
      <c r="H47" s="61"/>
      <c r="I47" s="1">
        <v>11</v>
      </c>
      <c r="J47" s="2">
        <f>I47-H46</f>
        <v>0</v>
      </c>
      <c r="K47" s="26" t="str">
        <f t="shared" ref="K47:K78" si="2">IF(J47=0,"N/A","Please give reason for variation in figures")</f>
        <v>N/A</v>
      </c>
      <c r="L47" s="322"/>
    </row>
    <row r="48" spans="1:12">
      <c r="A48" s="162"/>
      <c r="B48" s="176"/>
      <c r="C48" s="178"/>
      <c r="D48" s="184" t="s">
        <v>168</v>
      </c>
      <c r="E48" s="182" t="s">
        <v>122</v>
      </c>
      <c r="F48" s="183"/>
      <c r="G48" s="204"/>
      <c r="H48" s="203"/>
      <c r="I48" s="203"/>
      <c r="J48" s="167"/>
      <c r="K48" s="34"/>
      <c r="L48" s="118"/>
    </row>
    <row r="49" spans="1:12">
      <c r="A49" s="162"/>
      <c r="B49" s="176"/>
      <c r="C49" s="178"/>
      <c r="D49" s="185"/>
      <c r="E49" s="182" t="s">
        <v>147</v>
      </c>
      <c r="F49" s="183"/>
      <c r="G49" s="204"/>
      <c r="H49" s="205"/>
      <c r="I49" s="204"/>
      <c r="J49" s="168"/>
      <c r="K49" s="34"/>
      <c r="L49" s="119"/>
    </row>
    <row r="50" spans="1:12">
      <c r="A50" s="162"/>
      <c r="B50" s="176"/>
      <c r="C50" s="178"/>
      <c r="D50" s="185"/>
      <c r="E50" s="182" t="s">
        <v>155</v>
      </c>
      <c r="F50" s="183"/>
      <c r="G50" s="204"/>
      <c r="H50" s="14">
        <v>0</v>
      </c>
      <c r="I50" s="205"/>
      <c r="J50" s="169"/>
      <c r="K50" s="34"/>
      <c r="L50" s="214" t="s">
        <v>369</v>
      </c>
    </row>
    <row r="51" spans="1:12">
      <c r="A51" s="162"/>
      <c r="B51" s="176"/>
      <c r="C51" s="178"/>
      <c r="D51" s="186"/>
      <c r="E51" s="182" t="s">
        <v>343</v>
      </c>
      <c r="F51" s="183"/>
      <c r="G51" s="204"/>
      <c r="H51" s="61"/>
      <c r="I51" s="58">
        <v>0</v>
      </c>
      <c r="J51" s="58">
        <f>I51-H50</f>
        <v>0</v>
      </c>
      <c r="K51" s="34"/>
      <c r="L51" s="216"/>
    </row>
    <row r="52" spans="1:12" ht="42.75">
      <c r="A52" s="162"/>
      <c r="B52" s="176"/>
      <c r="C52" s="178"/>
      <c r="D52" s="35" t="s">
        <v>169</v>
      </c>
      <c r="E52" s="187" t="s">
        <v>28</v>
      </c>
      <c r="F52" s="188"/>
      <c r="G52" s="205"/>
      <c r="H52" s="12">
        <f>H46+H50</f>
        <v>11</v>
      </c>
      <c r="I52" s="59">
        <f>I47+I51</f>
        <v>11</v>
      </c>
      <c r="J52" s="59">
        <f>J47+J51</f>
        <v>0</v>
      </c>
      <c r="K52" s="36"/>
      <c r="L52" s="76" t="s">
        <v>269</v>
      </c>
    </row>
    <row r="53" spans="1:12">
      <c r="A53" s="162"/>
      <c r="B53" s="176"/>
      <c r="C53" s="178"/>
      <c r="D53" s="164" t="s">
        <v>124</v>
      </c>
      <c r="E53" s="164" t="s">
        <v>123</v>
      </c>
      <c r="F53" s="164"/>
      <c r="G53" s="203"/>
      <c r="H53" s="203"/>
      <c r="I53" s="167"/>
      <c r="J53" s="167"/>
      <c r="K53" s="26"/>
      <c r="L53" s="336"/>
    </row>
    <row r="54" spans="1:12">
      <c r="A54" s="162"/>
      <c r="B54" s="176"/>
      <c r="C54" s="178"/>
      <c r="D54" s="164"/>
      <c r="E54" s="164" t="s">
        <v>121</v>
      </c>
      <c r="F54" s="164"/>
      <c r="G54" s="204"/>
      <c r="H54" s="204"/>
      <c r="I54" s="168"/>
      <c r="J54" s="168"/>
      <c r="K54" s="26"/>
      <c r="L54" s="337"/>
    </row>
    <row r="55" spans="1:12">
      <c r="A55" s="162"/>
      <c r="B55" s="176"/>
      <c r="C55" s="178"/>
      <c r="D55" s="164"/>
      <c r="E55" s="164" t="s">
        <v>122</v>
      </c>
      <c r="F55" s="164"/>
      <c r="G55" s="204"/>
      <c r="H55" s="204"/>
      <c r="I55" s="168"/>
      <c r="J55" s="168"/>
      <c r="K55" s="26" t="str">
        <f>IF(J53=0,"N/A","Please give reason for variation in figures")</f>
        <v>N/A</v>
      </c>
      <c r="L55" s="337"/>
    </row>
    <row r="56" spans="1:12">
      <c r="A56" s="162"/>
      <c r="B56" s="176"/>
      <c r="C56" s="178"/>
      <c r="D56" s="164"/>
      <c r="E56" s="165" t="s">
        <v>147</v>
      </c>
      <c r="F56" s="166"/>
      <c r="G56" s="204"/>
      <c r="H56" s="205"/>
      <c r="I56" s="168"/>
      <c r="J56" s="168"/>
      <c r="K56" s="26"/>
      <c r="L56" s="337"/>
    </row>
    <row r="57" spans="1:12">
      <c r="A57" s="162"/>
      <c r="B57" s="176"/>
      <c r="C57" s="178"/>
      <c r="D57" s="164"/>
      <c r="E57" s="165" t="s">
        <v>155</v>
      </c>
      <c r="F57" s="166"/>
      <c r="G57" s="204"/>
      <c r="H57" s="110">
        <v>0</v>
      </c>
      <c r="I57" s="169"/>
      <c r="J57" s="169"/>
      <c r="K57" s="26"/>
      <c r="L57" s="337"/>
    </row>
    <row r="58" spans="1:12">
      <c r="A58" s="162"/>
      <c r="B58" s="176"/>
      <c r="C58" s="178"/>
      <c r="D58" s="164"/>
      <c r="E58" s="165" t="s">
        <v>343</v>
      </c>
      <c r="F58" s="166"/>
      <c r="G58" s="204"/>
      <c r="H58" s="61"/>
      <c r="I58" s="110">
        <v>0</v>
      </c>
      <c r="J58" s="2">
        <f>I58-H57</f>
        <v>0</v>
      </c>
      <c r="K58" s="26"/>
      <c r="L58" s="338"/>
    </row>
    <row r="59" spans="1:12">
      <c r="A59" s="162"/>
      <c r="B59" s="176"/>
      <c r="C59" s="178"/>
      <c r="D59" s="184" t="s">
        <v>170</v>
      </c>
      <c r="E59" s="182" t="s">
        <v>122</v>
      </c>
      <c r="F59" s="183"/>
      <c r="G59" s="204"/>
      <c r="H59" s="203"/>
      <c r="I59" s="203"/>
      <c r="J59" s="167"/>
      <c r="K59" s="34"/>
      <c r="L59" s="333"/>
    </row>
    <row r="60" spans="1:12">
      <c r="A60" s="162"/>
      <c r="B60" s="176"/>
      <c r="C60" s="178"/>
      <c r="D60" s="185"/>
      <c r="E60" s="182" t="s">
        <v>147</v>
      </c>
      <c r="F60" s="183"/>
      <c r="G60" s="204"/>
      <c r="H60" s="205"/>
      <c r="I60" s="204"/>
      <c r="J60" s="168"/>
      <c r="K60" s="34"/>
      <c r="L60" s="334"/>
    </row>
    <row r="61" spans="1:12">
      <c r="A61" s="162"/>
      <c r="B61" s="176"/>
      <c r="C61" s="178"/>
      <c r="D61" s="185"/>
      <c r="E61" s="182" t="s">
        <v>155</v>
      </c>
      <c r="F61" s="183"/>
      <c r="G61" s="204"/>
      <c r="H61" s="109">
        <v>0</v>
      </c>
      <c r="I61" s="205"/>
      <c r="J61" s="169"/>
      <c r="K61" s="34"/>
      <c r="L61" s="335"/>
    </row>
    <row r="62" spans="1:12">
      <c r="A62" s="162"/>
      <c r="B62" s="176"/>
      <c r="C62" s="178"/>
      <c r="D62" s="186"/>
      <c r="E62" s="182" t="s">
        <v>343</v>
      </c>
      <c r="F62" s="183"/>
      <c r="G62" s="204"/>
      <c r="H62" s="61"/>
      <c r="I62" s="109">
        <v>0</v>
      </c>
      <c r="J62" s="109">
        <f>I62-H61</f>
        <v>0</v>
      </c>
      <c r="K62" s="34"/>
      <c r="L62" s="74"/>
    </row>
    <row r="63" spans="1:12" ht="42.75">
      <c r="A63" s="163"/>
      <c r="B63" s="179"/>
      <c r="C63" s="181"/>
      <c r="D63" s="35" t="s">
        <v>171</v>
      </c>
      <c r="E63" s="187" t="s">
        <v>28</v>
      </c>
      <c r="F63" s="188"/>
      <c r="G63" s="205"/>
      <c r="H63" s="111">
        <f>H57+H61</f>
        <v>0</v>
      </c>
      <c r="I63" s="111">
        <f>I58+I62</f>
        <v>0</v>
      </c>
      <c r="J63" s="111">
        <f>J58+J62</f>
        <v>0</v>
      </c>
      <c r="K63" s="26"/>
      <c r="L63" s="75" t="s">
        <v>269</v>
      </c>
    </row>
    <row r="64" spans="1:12">
      <c r="A64" s="164">
        <v>16</v>
      </c>
      <c r="B64" s="173" t="s">
        <v>22</v>
      </c>
      <c r="C64" s="175"/>
      <c r="D64" s="164" t="s">
        <v>23</v>
      </c>
      <c r="E64" s="164"/>
      <c r="F64" s="164"/>
      <c r="G64" s="203"/>
      <c r="H64" s="1">
        <v>11</v>
      </c>
      <c r="I64" s="2">
        <v>11</v>
      </c>
      <c r="J64" s="2">
        <f t="shared" ref="J64:J71" si="3">I64-H64</f>
        <v>0</v>
      </c>
      <c r="K64" s="26" t="str">
        <f t="shared" si="2"/>
        <v>N/A</v>
      </c>
      <c r="L64" s="77"/>
    </row>
    <row r="65" spans="1:12">
      <c r="A65" s="164"/>
      <c r="B65" s="176"/>
      <c r="C65" s="178"/>
      <c r="D65" s="164" t="s">
        <v>24</v>
      </c>
      <c r="E65" s="164"/>
      <c r="F65" s="164"/>
      <c r="G65" s="205"/>
      <c r="H65" s="1">
        <v>21</v>
      </c>
      <c r="I65" s="2">
        <v>21</v>
      </c>
      <c r="J65" s="2">
        <f t="shared" si="3"/>
        <v>0</v>
      </c>
      <c r="K65" s="26" t="str">
        <f t="shared" si="2"/>
        <v>N/A</v>
      </c>
      <c r="L65" s="77"/>
    </row>
    <row r="66" spans="1:12" ht="42.75">
      <c r="A66" s="164"/>
      <c r="B66" s="176"/>
      <c r="C66" s="178"/>
      <c r="D66" s="182" t="s">
        <v>172</v>
      </c>
      <c r="E66" s="189"/>
      <c r="F66" s="183"/>
      <c r="G66" s="16"/>
      <c r="H66" s="14">
        <v>0</v>
      </c>
      <c r="I66" s="15">
        <v>0</v>
      </c>
      <c r="J66" s="15"/>
      <c r="K66" s="34"/>
      <c r="L66" s="67" t="s">
        <v>292</v>
      </c>
    </row>
    <row r="67" spans="1:12">
      <c r="A67" s="164"/>
      <c r="B67" s="176"/>
      <c r="C67" s="178"/>
      <c r="D67" s="164" t="s">
        <v>25</v>
      </c>
      <c r="E67" s="164"/>
      <c r="F67" s="164"/>
      <c r="G67" s="203"/>
      <c r="H67" s="1">
        <v>0</v>
      </c>
      <c r="I67" s="2">
        <v>0</v>
      </c>
      <c r="J67" s="2">
        <f t="shared" si="3"/>
        <v>0</v>
      </c>
      <c r="K67" s="26" t="str">
        <f t="shared" si="2"/>
        <v>N/A</v>
      </c>
      <c r="L67" s="77"/>
    </row>
    <row r="68" spans="1:12" ht="28.5">
      <c r="A68" s="164"/>
      <c r="B68" s="176"/>
      <c r="C68" s="178"/>
      <c r="D68" s="164" t="s">
        <v>26</v>
      </c>
      <c r="E68" s="164"/>
      <c r="F68" s="164"/>
      <c r="G68" s="205"/>
      <c r="H68" s="1">
        <v>128</v>
      </c>
      <c r="I68" s="2">
        <v>126</v>
      </c>
      <c r="J68" s="2">
        <f t="shared" si="3"/>
        <v>-2</v>
      </c>
      <c r="K68" s="26" t="s">
        <v>418</v>
      </c>
      <c r="L68" s="77" t="s">
        <v>310</v>
      </c>
    </row>
    <row r="69" spans="1:12" ht="42.75">
      <c r="A69" s="164"/>
      <c r="B69" s="176"/>
      <c r="C69" s="178"/>
      <c r="D69" s="182" t="s">
        <v>173</v>
      </c>
      <c r="E69" s="189"/>
      <c r="F69" s="183"/>
      <c r="G69" s="16"/>
      <c r="H69" s="14">
        <v>0</v>
      </c>
      <c r="I69" s="15">
        <v>5</v>
      </c>
      <c r="J69" s="15">
        <f t="shared" si="3"/>
        <v>5</v>
      </c>
      <c r="K69" s="34" t="s">
        <v>418</v>
      </c>
      <c r="L69" s="67" t="s">
        <v>291</v>
      </c>
    </row>
    <row r="70" spans="1:12">
      <c r="A70" s="164"/>
      <c r="B70" s="176"/>
      <c r="C70" s="178"/>
      <c r="D70" s="164" t="s">
        <v>27</v>
      </c>
      <c r="E70" s="164"/>
      <c r="F70" s="164"/>
      <c r="G70" s="61"/>
      <c r="H70" s="1">
        <v>4</v>
      </c>
      <c r="I70" s="2">
        <v>4</v>
      </c>
      <c r="J70" s="2">
        <f t="shared" si="3"/>
        <v>0</v>
      </c>
      <c r="K70" s="26" t="str">
        <f t="shared" si="2"/>
        <v>N/A</v>
      </c>
      <c r="L70" s="77"/>
    </row>
    <row r="71" spans="1:12" ht="42.75">
      <c r="A71" s="164"/>
      <c r="B71" s="179"/>
      <c r="C71" s="181"/>
      <c r="D71" s="165" t="s">
        <v>28</v>
      </c>
      <c r="E71" s="296"/>
      <c r="F71" s="166"/>
      <c r="G71" s="66"/>
      <c r="H71" s="1">
        <f>SUM(H64:H70)</f>
        <v>164</v>
      </c>
      <c r="I71" s="1">
        <f>SUM(I64:I70)</f>
        <v>167</v>
      </c>
      <c r="J71" s="2">
        <f t="shared" si="3"/>
        <v>3</v>
      </c>
      <c r="K71" s="26" t="str">
        <f t="shared" si="2"/>
        <v>Please give reason for variation in figures</v>
      </c>
      <c r="L71" s="75" t="s">
        <v>269</v>
      </c>
    </row>
    <row r="72" spans="1:12" ht="24">
      <c r="A72" s="173">
        <v>17</v>
      </c>
      <c r="B72" s="164" t="s">
        <v>174</v>
      </c>
      <c r="C72" s="164"/>
      <c r="D72" s="164" t="s">
        <v>23</v>
      </c>
      <c r="E72" s="164"/>
      <c r="F72" s="164"/>
      <c r="G72" s="203"/>
      <c r="H72" s="84">
        <v>14</v>
      </c>
      <c r="I72" s="84">
        <v>9</v>
      </c>
      <c r="J72" s="2">
        <f t="shared" ref="J72:J78" si="4">I72-H72</f>
        <v>-5</v>
      </c>
      <c r="K72" s="26" t="s">
        <v>415</v>
      </c>
      <c r="L72" s="75"/>
    </row>
    <row r="73" spans="1:12" ht="24">
      <c r="A73" s="176"/>
      <c r="B73" s="164"/>
      <c r="C73" s="164"/>
      <c r="D73" s="164" t="s">
        <v>24</v>
      </c>
      <c r="E73" s="164"/>
      <c r="F73" s="164"/>
      <c r="G73" s="205"/>
      <c r="H73" s="84">
        <v>15</v>
      </c>
      <c r="I73" s="84">
        <v>21</v>
      </c>
      <c r="J73" s="2">
        <f t="shared" si="4"/>
        <v>6</v>
      </c>
      <c r="K73" s="26" t="s">
        <v>415</v>
      </c>
      <c r="L73" s="75"/>
    </row>
    <row r="74" spans="1:12" ht="28.5">
      <c r="A74" s="176"/>
      <c r="B74" s="164"/>
      <c r="C74" s="164"/>
      <c r="D74" s="182" t="s">
        <v>172</v>
      </c>
      <c r="E74" s="189"/>
      <c r="F74" s="183"/>
      <c r="G74" s="86"/>
      <c r="H74" s="86">
        <v>0</v>
      </c>
      <c r="I74" s="86">
        <v>0</v>
      </c>
      <c r="J74" s="90">
        <f t="shared" si="4"/>
        <v>0</v>
      </c>
      <c r="K74" s="26" t="str">
        <f t="shared" si="2"/>
        <v>N/A</v>
      </c>
      <c r="L74" s="83" t="s">
        <v>329</v>
      </c>
    </row>
    <row r="75" spans="1:12">
      <c r="A75" s="176"/>
      <c r="B75" s="164"/>
      <c r="C75" s="164"/>
      <c r="D75" s="164" t="s">
        <v>25</v>
      </c>
      <c r="E75" s="164"/>
      <c r="F75" s="164"/>
      <c r="G75" s="203"/>
      <c r="H75" s="84">
        <v>0</v>
      </c>
      <c r="I75" s="84">
        <v>0</v>
      </c>
      <c r="J75" s="2">
        <f t="shared" si="4"/>
        <v>0</v>
      </c>
      <c r="K75" s="26" t="str">
        <f t="shared" si="2"/>
        <v>N/A</v>
      </c>
      <c r="L75" s="75"/>
    </row>
    <row r="76" spans="1:12" ht="24">
      <c r="A76" s="176"/>
      <c r="B76" s="164"/>
      <c r="C76" s="164"/>
      <c r="D76" s="164" t="s">
        <v>26</v>
      </c>
      <c r="E76" s="164"/>
      <c r="F76" s="164"/>
      <c r="G76" s="205"/>
      <c r="H76" s="84">
        <v>83</v>
      </c>
      <c r="I76" s="84">
        <v>73</v>
      </c>
      <c r="J76" s="2">
        <f t="shared" si="4"/>
        <v>-10</v>
      </c>
      <c r="K76" s="26" t="s">
        <v>415</v>
      </c>
      <c r="L76" s="75"/>
    </row>
    <row r="77" spans="1:12" ht="28.5">
      <c r="A77" s="176"/>
      <c r="B77" s="164"/>
      <c r="C77" s="164"/>
      <c r="D77" s="182" t="s">
        <v>173</v>
      </c>
      <c r="E77" s="189"/>
      <c r="F77" s="183"/>
      <c r="G77" s="14"/>
      <c r="H77" s="14">
        <v>3</v>
      </c>
      <c r="I77" s="14">
        <v>3</v>
      </c>
      <c r="J77" s="15">
        <f t="shared" si="4"/>
        <v>0</v>
      </c>
      <c r="K77" s="26" t="str">
        <f t="shared" si="2"/>
        <v>N/A</v>
      </c>
      <c r="L77" s="83" t="s">
        <v>290</v>
      </c>
    </row>
    <row r="78" spans="1:12">
      <c r="A78" s="176"/>
      <c r="B78" s="164"/>
      <c r="C78" s="164"/>
      <c r="D78" s="164" t="s">
        <v>27</v>
      </c>
      <c r="E78" s="164"/>
      <c r="F78" s="164"/>
      <c r="G78" s="203"/>
      <c r="H78" s="84">
        <v>0</v>
      </c>
      <c r="I78" s="84">
        <v>0</v>
      </c>
      <c r="J78" s="89">
        <f t="shared" si="4"/>
        <v>0</v>
      </c>
      <c r="K78" s="26" t="str">
        <f t="shared" si="2"/>
        <v>N/A</v>
      </c>
      <c r="L78" s="79"/>
    </row>
    <row r="79" spans="1:12" ht="24">
      <c r="A79" s="179"/>
      <c r="B79" s="164"/>
      <c r="C79" s="164"/>
      <c r="D79" s="165" t="s">
        <v>28</v>
      </c>
      <c r="E79" s="296"/>
      <c r="F79" s="166"/>
      <c r="G79" s="205"/>
      <c r="H79" s="84">
        <f>SUM(H72:H78)</f>
        <v>115</v>
      </c>
      <c r="I79" s="110">
        <f t="shared" ref="I79:J79" si="5">SUM(I72:I78)</f>
        <v>106</v>
      </c>
      <c r="J79" s="2">
        <f t="shared" si="5"/>
        <v>-9</v>
      </c>
      <c r="K79" s="26" t="s">
        <v>415</v>
      </c>
      <c r="L79" s="79"/>
    </row>
    <row r="80" spans="1:12" ht="15.75">
      <c r="A80" s="200" t="s">
        <v>29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2"/>
    </row>
    <row r="81" spans="1:12">
      <c r="A81" s="160">
        <v>18</v>
      </c>
      <c r="B81" s="173" t="s">
        <v>175</v>
      </c>
      <c r="C81" s="174"/>
      <c r="D81" s="174"/>
      <c r="E81" s="174"/>
      <c r="F81" s="32" t="s">
        <v>30</v>
      </c>
      <c r="G81" s="32"/>
      <c r="H81" s="167"/>
      <c r="I81" s="167"/>
      <c r="J81" s="167"/>
      <c r="K81" s="26"/>
      <c r="L81" s="345" t="s">
        <v>389</v>
      </c>
    </row>
    <row r="82" spans="1:12">
      <c r="A82" s="160"/>
      <c r="B82" s="176"/>
      <c r="C82" s="177"/>
      <c r="D82" s="177"/>
      <c r="E82" s="177"/>
      <c r="F82" s="32" t="s">
        <v>12</v>
      </c>
      <c r="G82" s="32"/>
      <c r="H82" s="168"/>
      <c r="I82" s="168"/>
      <c r="J82" s="168"/>
      <c r="K82" s="26"/>
      <c r="L82" s="346"/>
    </row>
    <row r="83" spans="1:12">
      <c r="A83" s="160"/>
      <c r="B83" s="176"/>
      <c r="C83" s="177"/>
      <c r="D83" s="177"/>
      <c r="E83" s="177"/>
      <c r="F83" s="32" t="s">
        <v>13</v>
      </c>
      <c r="G83" s="32"/>
      <c r="H83" s="168"/>
      <c r="I83" s="168"/>
      <c r="J83" s="168"/>
      <c r="K83" s="26"/>
      <c r="L83" s="346"/>
    </row>
    <row r="84" spans="1:12">
      <c r="A84" s="160"/>
      <c r="B84" s="176"/>
      <c r="C84" s="177"/>
      <c r="D84" s="177"/>
      <c r="E84" s="177"/>
      <c r="F84" s="32" t="s">
        <v>14</v>
      </c>
      <c r="G84" s="32"/>
      <c r="H84" s="168"/>
      <c r="I84" s="168"/>
      <c r="J84" s="168"/>
      <c r="K84" s="26"/>
      <c r="L84" s="346"/>
    </row>
    <row r="85" spans="1:12">
      <c r="A85" s="160"/>
      <c r="B85" s="176"/>
      <c r="C85" s="177"/>
      <c r="D85" s="177"/>
      <c r="E85" s="177"/>
      <c r="F85" s="32" t="s">
        <v>15</v>
      </c>
      <c r="G85" s="32"/>
      <c r="H85" s="168"/>
      <c r="I85" s="168"/>
      <c r="J85" s="168"/>
      <c r="K85" s="26"/>
      <c r="L85" s="346"/>
    </row>
    <row r="86" spans="1:12">
      <c r="A86" s="160"/>
      <c r="B86" s="176"/>
      <c r="C86" s="177"/>
      <c r="D86" s="177"/>
      <c r="E86" s="177"/>
      <c r="F86" s="32" t="s">
        <v>16</v>
      </c>
      <c r="G86" s="32"/>
      <c r="H86" s="168"/>
      <c r="I86" s="168"/>
      <c r="J86" s="168"/>
      <c r="K86" s="26"/>
      <c r="L86" s="346"/>
    </row>
    <row r="87" spans="1:12">
      <c r="A87" s="160"/>
      <c r="B87" s="176"/>
      <c r="C87" s="177"/>
      <c r="D87" s="177"/>
      <c r="E87" s="177"/>
      <c r="F87" s="32" t="s">
        <v>17</v>
      </c>
      <c r="G87" s="32"/>
      <c r="H87" s="168"/>
      <c r="I87" s="168"/>
      <c r="J87" s="168"/>
      <c r="K87" s="26"/>
      <c r="L87" s="346"/>
    </row>
    <row r="88" spans="1:12">
      <c r="A88" s="160"/>
      <c r="B88" s="176"/>
      <c r="C88" s="177"/>
      <c r="D88" s="177"/>
      <c r="E88" s="177"/>
      <c r="F88" s="32" t="s">
        <v>18</v>
      </c>
      <c r="G88" s="32"/>
      <c r="H88" s="168"/>
      <c r="I88" s="168"/>
      <c r="J88" s="168"/>
      <c r="K88" s="26"/>
      <c r="L88" s="346"/>
    </row>
    <row r="89" spans="1:12">
      <c r="A89" s="160"/>
      <c r="B89" s="176"/>
      <c r="C89" s="177"/>
      <c r="D89" s="177"/>
      <c r="E89" s="177"/>
      <c r="F89" s="32" t="s">
        <v>19</v>
      </c>
      <c r="G89" s="38"/>
      <c r="H89" s="168"/>
      <c r="I89" s="168"/>
      <c r="J89" s="168"/>
      <c r="K89" s="26"/>
      <c r="L89" s="346"/>
    </row>
    <row r="90" spans="1:12">
      <c r="A90" s="160"/>
      <c r="B90" s="176"/>
      <c r="C90" s="177"/>
      <c r="D90" s="177"/>
      <c r="E90" s="177"/>
      <c r="F90" s="32" t="s">
        <v>146</v>
      </c>
      <c r="G90" s="38"/>
      <c r="H90" s="168"/>
      <c r="I90" s="168"/>
      <c r="J90" s="168"/>
      <c r="K90" s="26"/>
      <c r="L90" s="346"/>
    </row>
    <row r="91" spans="1:12">
      <c r="A91" s="160"/>
      <c r="B91" s="176"/>
      <c r="C91" s="177"/>
      <c r="D91" s="177"/>
      <c r="E91" s="177"/>
      <c r="F91" s="32" t="s">
        <v>154</v>
      </c>
      <c r="G91" s="38"/>
      <c r="H91" s="169"/>
      <c r="I91" s="169"/>
      <c r="J91" s="169"/>
      <c r="K91" s="26"/>
      <c r="L91" s="346"/>
    </row>
    <row r="92" spans="1:12">
      <c r="A92" s="160"/>
      <c r="B92" s="179"/>
      <c r="C92" s="180"/>
      <c r="D92" s="180"/>
      <c r="E92" s="180"/>
      <c r="F92" s="32" t="s">
        <v>342</v>
      </c>
      <c r="G92" s="38"/>
      <c r="H92" s="2">
        <v>0</v>
      </c>
      <c r="I92" s="2">
        <v>0</v>
      </c>
      <c r="J92" s="2">
        <f>I92-H92</f>
        <v>0</v>
      </c>
      <c r="K92" s="26" t="str">
        <f t="shared" ref="K92" si="6">IF(J92=0,"N/A","Please give reason for variation in figures")</f>
        <v>N/A</v>
      </c>
      <c r="L92" s="347"/>
    </row>
    <row r="93" spans="1:12" ht="42.75">
      <c r="A93" s="160"/>
      <c r="B93" s="206" t="s">
        <v>176</v>
      </c>
      <c r="C93" s="207"/>
      <c r="D93" s="207"/>
      <c r="E93" s="208"/>
      <c r="F93" s="39" t="s">
        <v>19</v>
      </c>
      <c r="G93" s="40"/>
      <c r="H93" s="66"/>
      <c r="I93" s="66"/>
      <c r="J93" s="66"/>
      <c r="K93" s="34"/>
      <c r="L93" s="63" t="s">
        <v>260</v>
      </c>
    </row>
    <row r="94" spans="1:12" ht="42.75">
      <c r="A94" s="160"/>
      <c r="B94" s="327"/>
      <c r="C94" s="328"/>
      <c r="D94" s="328"/>
      <c r="E94" s="329"/>
      <c r="F94" s="39" t="s">
        <v>146</v>
      </c>
      <c r="G94" s="40"/>
      <c r="H94" s="66"/>
      <c r="I94" s="66"/>
      <c r="J94" s="66"/>
      <c r="K94" s="34"/>
      <c r="L94" s="63" t="s">
        <v>260</v>
      </c>
    </row>
    <row r="95" spans="1:12" ht="42.75">
      <c r="A95" s="160"/>
      <c r="B95" s="327"/>
      <c r="C95" s="328"/>
      <c r="D95" s="328"/>
      <c r="E95" s="329"/>
      <c r="F95" s="39" t="s">
        <v>154</v>
      </c>
      <c r="G95" s="40"/>
      <c r="H95" s="66"/>
      <c r="I95" s="66"/>
      <c r="J95" s="66"/>
      <c r="K95" s="34"/>
      <c r="L95" s="63" t="s">
        <v>260</v>
      </c>
    </row>
    <row r="96" spans="1:12" ht="42.75">
      <c r="A96" s="160"/>
      <c r="B96" s="330"/>
      <c r="C96" s="331"/>
      <c r="D96" s="331"/>
      <c r="E96" s="332"/>
      <c r="F96" s="39" t="s">
        <v>342</v>
      </c>
      <c r="G96" s="40"/>
      <c r="H96" s="16">
        <v>0</v>
      </c>
      <c r="I96" s="15">
        <v>0</v>
      </c>
      <c r="J96" s="155">
        <f t="shared" ref="J96:J180" si="7">I96-H96</f>
        <v>0</v>
      </c>
      <c r="K96" s="34" t="str">
        <f t="shared" ref="K96:K114" si="8">IF(J96=0,"N/A","Please give reason for variation in figures")</f>
        <v>N/A</v>
      </c>
      <c r="L96" s="63" t="s">
        <v>260</v>
      </c>
    </row>
    <row r="97" spans="1:12">
      <c r="A97" s="106">
        <v>19.100000000000001</v>
      </c>
      <c r="B97" s="165" t="s">
        <v>371</v>
      </c>
      <c r="C97" s="296"/>
      <c r="D97" s="296"/>
      <c r="E97" s="296"/>
      <c r="F97" s="166"/>
      <c r="G97" s="66"/>
      <c r="H97" s="4">
        <v>1887</v>
      </c>
      <c r="I97" s="2">
        <v>1887</v>
      </c>
      <c r="J97" s="2">
        <f>I97-H97</f>
        <v>0</v>
      </c>
      <c r="K97" s="26" t="str">
        <f t="shared" si="8"/>
        <v>N/A</v>
      </c>
      <c r="L97" s="20" t="s">
        <v>370</v>
      </c>
    </row>
    <row r="98" spans="1:12" ht="28.5">
      <c r="A98" s="106">
        <v>19.2</v>
      </c>
      <c r="B98" s="182" t="s">
        <v>372</v>
      </c>
      <c r="C98" s="189"/>
      <c r="D98" s="189"/>
      <c r="E98" s="189"/>
      <c r="F98" s="183"/>
      <c r="G98" s="16"/>
      <c r="H98" s="14">
        <v>37</v>
      </c>
      <c r="I98" s="15">
        <v>37</v>
      </c>
      <c r="J98" s="15">
        <f t="shared" si="7"/>
        <v>0</v>
      </c>
      <c r="K98" s="34" t="str">
        <f t="shared" si="8"/>
        <v>N/A</v>
      </c>
      <c r="L98" s="68" t="s">
        <v>293</v>
      </c>
    </row>
    <row r="99" spans="1:12" ht="42.75">
      <c r="A99" s="106">
        <v>19.3</v>
      </c>
      <c r="B99" s="197" t="s">
        <v>373</v>
      </c>
      <c r="C99" s="198"/>
      <c r="D99" s="198"/>
      <c r="E99" s="198"/>
      <c r="F99" s="199"/>
      <c r="G99" s="66"/>
      <c r="H99" s="1">
        <f>H97+H98</f>
        <v>1924</v>
      </c>
      <c r="I99" s="72">
        <f>I97+I98</f>
        <v>1924</v>
      </c>
      <c r="J99" s="72">
        <f>J97+J98</f>
        <v>0</v>
      </c>
      <c r="K99" s="26"/>
      <c r="L99" s="75" t="s">
        <v>269</v>
      </c>
    </row>
    <row r="100" spans="1:12">
      <c r="A100" s="161">
        <v>20</v>
      </c>
      <c r="B100" s="164" t="s">
        <v>177</v>
      </c>
      <c r="C100" s="164"/>
      <c r="D100" s="164"/>
      <c r="E100" s="164" t="s">
        <v>31</v>
      </c>
      <c r="F100" s="164"/>
      <c r="G100" s="1"/>
      <c r="H100" s="139">
        <v>1507</v>
      </c>
      <c r="I100" s="154">
        <v>1507</v>
      </c>
      <c r="J100" s="2">
        <f t="shared" si="7"/>
        <v>0</v>
      </c>
      <c r="K100" s="26" t="str">
        <f t="shared" si="8"/>
        <v>N/A</v>
      </c>
      <c r="L100" s="320"/>
    </row>
    <row r="101" spans="1:12">
      <c r="A101" s="162"/>
      <c r="B101" s="164"/>
      <c r="C101" s="164"/>
      <c r="D101" s="164"/>
      <c r="E101" s="164" t="s">
        <v>32</v>
      </c>
      <c r="F101" s="164"/>
      <c r="G101" s="1"/>
      <c r="H101" s="139">
        <v>1570</v>
      </c>
      <c r="I101" s="154">
        <v>1570</v>
      </c>
      <c r="J101" s="2">
        <f t="shared" si="7"/>
        <v>0</v>
      </c>
      <c r="K101" s="26" t="str">
        <f t="shared" si="8"/>
        <v>N/A</v>
      </c>
      <c r="L101" s="321"/>
    </row>
    <row r="102" spans="1:12">
      <c r="A102" s="162"/>
      <c r="B102" s="164"/>
      <c r="C102" s="164"/>
      <c r="D102" s="164"/>
      <c r="E102" s="164" t="s">
        <v>33</v>
      </c>
      <c r="F102" s="164"/>
      <c r="G102" s="1"/>
      <c r="H102" s="139">
        <v>1538</v>
      </c>
      <c r="I102" s="154">
        <v>1538</v>
      </c>
      <c r="J102" s="2">
        <f t="shared" si="7"/>
        <v>0</v>
      </c>
      <c r="K102" s="26" t="str">
        <f t="shared" si="8"/>
        <v>N/A</v>
      </c>
      <c r="L102" s="321"/>
    </row>
    <row r="103" spans="1:12">
      <c r="A103" s="162"/>
      <c r="B103" s="164"/>
      <c r="C103" s="164"/>
      <c r="D103" s="164"/>
      <c r="E103" s="164" t="s">
        <v>34</v>
      </c>
      <c r="F103" s="164"/>
      <c r="G103" s="1"/>
      <c r="H103" s="139">
        <v>1588</v>
      </c>
      <c r="I103" s="154">
        <v>1588</v>
      </c>
      <c r="J103" s="2">
        <f t="shared" si="7"/>
        <v>0</v>
      </c>
      <c r="K103" s="26" t="str">
        <f t="shared" si="8"/>
        <v>N/A</v>
      </c>
      <c r="L103" s="321"/>
    </row>
    <row r="104" spans="1:12">
      <c r="A104" s="162"/>
      <c r="B104" s="164"/>
      <c r="C104" s="164"/>
      <c r="D104" s="164"/>
      <c r="E104" s="164" t="s">
        <v>35</v>
      </c>
      <c r="F104" s="164"/>
      <c r="G104" s="1"/>
      <c r="H104" s="139">
        <v>1690</v>
      </c>
      <c r="I104" s="154">
        <v>1690</v>
      </c>
      <c r="J104" s="2">
        <f t="shared" si="7"/>
        <v>0</v>
      </c>
      <c r="K104" s="26" t="str">
        <f t="shared" si="8"/>
        <v>N/A</v>
      </c>
      <c r="L104" s="322"/>
    </row>
    <row r="105" spans="1:12">
      <c r="A105" s="162"/>
      <c r="B105" s="164"/>
      <c r="C105" s="164"/>
      <c r="D105" s="164"/>
      <c r="E105" s="164" t="s">
        <v>36</v>
      </c>
      <c r="F105" s="1" t="s">
        <v>37</v>
      </c>
      <c r="G105" s="1"/>
      <c r="H105" s="139">
        <v>1576</v>
      </c>
      <c r="I105" s="154">
        <v>1576</v>
      </c>
      <c r="J105" s="2">
        <f t="shared" si="7"/>
        <v>0</v>
      </c>
      <c r="K105" s="26" t="str">
        <f t="shared" si="8"/>
        <v>N/A</v>
      </c>
      <c r="L105" s="339"/>
    </row>
    <row r="106" spans="1:12">
      <c r="A106" s="162"/>
      <c r="B106" s="164"/>
      <c r="C106" s="164"/>
      <c r="D106" s="164"/>
      <c r="E106" s="164"/>
      <c r="F106" s="1" t="s">
        <v>38</v>
      </c>
      <c r="G106" s="1"/>
      <c r="H106" s="139">
        <v>1570</v>
      </c>
      <c r="I106" s="154">
        <v>1570</v>
      </c>
      <c r="J106" s="2">
        <f t="shared" si="7"/>
        <v>0</v>
      </c>
      <c r="K106" s="26" t="str">
        <f t="shared" si="8"/>
        <v>N/A</v>
      </c>
      <c r="L106" s="340"/>
    </row>
    <row r="107" spans="1:12">
      <c r="A107" s="162"/>
      <c r="B107" s="164"/>
      <c r="C107" s="164"/>
      <c r="D107" s="164"/>
      <c r="E107" s="164"/>
      <c r="F107" s="1" t="s">
        <v>39</v>
      </c>
      <c r="G107" s="1"/>
      <c r="H107" s="139">
        <v>1624</v>
      </c>
      <c r="I107" s="154">
        <v>1624</v>
      </c>
      <c r="J107" s="2">
        <f t="shared" si="7"/>
        <v>0</v>
      </c>
      <c r="K107" s="26" t="str">
        <f t="shared" si="8"/>
        <v>N/A</v>
      </c>
      <c r="L107" s="340"/>
    </row>
    <row r="108" spans="1:12">
      <c r="A108" s="162"/>
      <c r="B108" s="164"/>
      <c r="C108" s="164"/>
      <c r="D108" s="164"/>
      <c r="E108" s="164"/>
      <c r="F108" s="1" t="s">
        <v>40</v>
      </c>
      <c r="G108" s="1"/>
      <c r="H108" s="139">
        <v>1593</v>
      </c>
      <c r="I108" s="154">
        <v>1593</v>
      </c>
      <c r="J108" s="2">
        <f t="shared" si="7"/>
        <v>0</v>
      </c>
      <c r="K108" s="26" t="str">
        <f t="shared" si="8"/>
        <v>N/A</v>
      </c>
      <c r="L108" s="341"/>
    </row>
    <row r="109" spans="1:12" ht="28.5">
      <c r="A109" s="162"/>
      <c r="B109" s="182" t="s">
        <v>178</v>
      </c>
      <c r="C109" s="189"/>
      <c r="D109" s="189"/>
      <c r="E109" s="189"/>
      <c r="F109" s="183"/>
      <c r="G109" s="16"/>
      <c r="H109" s="143">
        <v>37</v>
      </c>
      <c r="I109" s="155">
        <v>37</v>
      </c>
      <c r="J109" s="49">
        <f t="shared" si="7"/>
        <v>0</v>
      </c>
      <c r="K109" s="34" t="str">
        <f t="shared" si="8"/>
        <v>N/A</v>
      </c>
      <c r="L109" s="63" t="s">
        <v>261</v>
      </c>
    </row>
    <row r="110" spans="1:12" ht="28.5">
      <c r="A110" s="162"/>
      <c r="B110" s="182" t="s">
        <v>179</v>
      </c>
      <c r="C110" s="189"/>
      <c r="D110" s="189"/>
      <c r="E110" s="189"/>
      <c r="F110" s="183"/>
      <c r="G110" s="16"/>
      <c r="H110" s="143">
        <v>37</v>
      </c>
      <c r="I110" s="155">
        <v>37</v>
      </c>
      <c r="J110" s="49">
        <f t="shared" si="7"/>
        <v>0</v>
      </c>
      <c r="K110" s="34" t="str">
        <f t="shared" si="8"/>
        <v>N/A</v>
      </c>
      <c r="L110" s="63" t="s">
        <v>262</v>
      </c>
    </row>
    <row r="111" spans="1:12" ht="42.75">
      <c r="A111" s="163"/>
      <c r="B111" s="197" t="s">
        <v>180</v>
      </c>
      <c r="C111" s="198"/>
      <c r="D111" s="198"/>
      <c r="E111" s="198"/>
      <c r="F111" s="199"/>
      <c r="G111" s="66"/>
      <c r="H111" s="1">
        <f>(SUM(H105:H108)+H110)</f>
        <v>6400</v>
      </c>
      <c r="I111" s="72">
        <f t="shared" ref="I111:J111" si="9">(SUM(I105:I108)+I110)</f>
        <v>6400</v>
      </c>
      <c r="J111" s="143">
        <f t="shared" si="9"/>
        <v>0</v>
      </c>
      <c r="K111" s="26" t="str">
        <f t="shared" si="8"/>
        <v>N/A</v>
      </c>
      <c r="L111" s="75" t="s">
        <v>269</v>
      </c>
    </row>
    <row r="112" spans="1:12" ht="57">
      <c r="A112" s="161">
        <v>21</v>
      </c>
      <c r="B112" s="164" t="s">
        <v>181</v>
      </c>
      <c r="C112" s="164"/>
      <c r="D112" s="164"/>
      <c r="E112" s="164"/>
      <c r="F112" s="164"/>
      <c r="G112" s="61"/>
      <c r="H112" s="2">
        <v>1887</v>
      </c>
      <c r="I112" s="2">
        <v>1887</v>
      </c>
      <c r="J112" s="2">
        <f t="shared" si="7"/>
        <v>0</v>
      </c>
      <c r="K112" s="26" t="str">
        <f t="shared" si="8"/>
        <v>N/A</v>
      </c>
      <c r="L112" s="78" t="s">
        <v>374</v>
      </c>
    </row>
    <row r="113" spans="1:12" ht="28.5">
      <c r="A113" s="162"/>
      <c r="B113" s="230" t="s">
        <v>182</v>
      </c>
      <c r="C113" s="230"/>
      <c r="D113" s="230"/>
      <c r="E113" s="230"/>
      <c r="F113" s="230"/>
      <c r="G113" s="14"/>
      <c r="H113" s="146">
        <v>37</v>
      </c>
      <c r="I113" s="156">
        <v>37</v>
      </c>
      <c r="J113" s="2">
        <f t="shared" si="7"/>
        <v>0</v>
      </c>
      <c r="K113" s="34" t="str">
        <f t="shared" si="8"/>
        <v>N/A</v>
      </c>
      <c r="L113" s="63" t="s">
        <v>294</v>
      </c>
    </row>
    <row r="114" spans="1:12" ht="42.75">
      <c r="A114" s="163"/>
      <c r="B114" s="323" t="s">
        <v>183</v>
      </c>
      <c r="C114" s="323"/>
      <c r="D114" s="323"/>
      <c r="E114" s="323"/>
      <c r="F114" s="323"/>
      <c r="G114" s="61"/>
      <c r="H114" s="139">
        <f>H112+H113</f>
        <v>1924</v>
      </c>
      <c r="I114" s="154">
        <f>I112+I113</f>
        <v>1924</v>
      </c>
      <c r="J114" s="2">
        <f t="shared" si="7"/>
        <v>0</v>
      </c>
      <c r="K114" s="26" t="str">
        <f t="shared" si="8"/>
        <v>N/A</v>
      </c>
      <c r="L114" s="75" t="s">
        <v>269</v>
      </c>
    </row>
    <row r="115" spans="1:12" ht="28.5">
      <c r="A115" s="87">
        <v>22</v>
      </c>
      <c r="B115" s="182" t="s">
        <v>243</v>
      </c>
      <c r="C115" s="189"/>
      <c r="D115" s="189"/>
      <c r="E115" s="189"/>
      <c r="F115" s="183"/>
      <c r="G115" s="14"/>
      <c r="H115" s="146">
        <v>37</v>
      </c>
      <c r="I115" s="156">
        <v>37</v>
      </c>
      <c r="J115" s="2">
        <f t="shared" si="7"/>
        <v>0</v>
      </c>
      <c r="K115" s="34"/>
      <c r="L115" s="63" t="s">
        <v>263</v>
      </c>
    </row>
    <row r="116" spans="1:12">
      <c r="A116" s="164">
        <v>23</v>
      </c>
      <c r="B116" s="173" t="s">
        <v>41</v>
      </c>
      <c r="C116" s="174"/>
      <c r="D116" s="174"/>
      <c r="E116" s="175"/>
      <c r="F116" s="32" t="s">
        <v>30</v>
      </c>
      <c r="G116" s="203"/>
      <c r="H116" s="167"/>
      <c r="I116" s="167"/>
      <c r="J116" s="167"/>
      <c r="K116" s="26"/>
      <c r="L116" s="320"/>
    </row>
    <row r="117" spans="1:12">
      <c r="A117" s="164"/>
      <c r="B117" s="176"/>
      <c r="C117" s="177"/>
      <c r="D117" s="177"/>
      <c r="E117" s="178"/>
      <c r="F117" s="32" t="s">
        <v>12</v>
      </c>
      <c r="G117" s="204"/>
      <c r="H117" s="168"/>
      <c r="I117" s="168"/>
      <c r="J117" s="168"/>
      <c r="K117" s="26"/>
      <c r="L117" s="321"/>
    </row>
    <row r="118" spans="1:12">
      <c r="A118" s="164"/>
      <c r="B118" s="176"/>
      <c r="C118" s="177"/>
      <c r="D118" s="177"/>
      <c r="E118" s="178"/>
      <c r="F118" s="32" t="s">
        <v>13</v>
      </c>
      <c r="G118" s="204"/>
      <c r="H118" s="168"/>
      <c r="I118" s="168"/>
      <c r="J118" s="168"/>
      <c r="K118" s="26"/>
      <c r="L118" s="321"/>
    </row>
    <row r="119" spans="1:12">
      <c r="A119" s="164"/>
      <c r="B119" s="176"/>
      <c r="C119" s="177"/>
      <c r="D119" s="177"/>
      <c r="E119" s="178"/>
      <c r="F119" s="32" t="s">
        <v>14</v>
      </c>
      <c r="G119" s="204"/>
      <c r="H119" s="168"/>
      <c r="I119" s="168"/>
      <c r="J119" s="168"/>
      <c r="K119" s="26"/>
      <c r="L119" s="321"/>
    </row>
    <row r="120" spans="1:12">
      <c r="A120" s="164"/>
      <c r="B120" s="176"/>
      <c r="C120" s="177"/>
      <c r="D120" s="177"/>
      <c r="E120" s="178"/>
      <c r="F120" s="32" t="s">
        <v>15</v>
      </c>
      <c r="G120" s="204"/>
      <c r="H120" s="168"/>
      <c r="I120" s="168"/>
      <c r="J120" s="168"/>
      <c r="K120" s="26"/>
      <c r="L120" s="321"/>
    </row>
    <row r="121" spans="1:12">
      <c r="A121" s="164"/>
      <c r="B121" s="176"/>
      <c r="C121" s="177"/>
      <c r="D121" s="177"/>
      <c r="E121" s="178"/>
      <c r="F121" s="32" t="s">
        <v>16</v>
      </c>
      <c r="G121" s="204"/>
      <c r="H121" s="168"/>
      <c r="I121" s="168"/>
      <c r="J121" s="168"/>
      <c r="K121" s="26"/>
      <c r="L121" s="321"/>
    </row>
    <row r="122" spans="1:12">
      <c r="A122" s="164"/>
      <c r="B122" s="176"/>
      <c r="C122" s="177"/>
      <c r="D122" s="177"/>
      <c r="E122" s="178"/>
      <c r="F122" s="32" t="s">
        <v>17</v>
      </c>
      <c r="G122" s="204"/>
      <c r="H122" s="168"/>
      <c r="I122" s="168"/>
      <c r="J122" s="168"/>
      <c r="K122" s="26"/>
      <c r="L122" s="321"/>
    </row>
    <row r="123" spans="1:12">
      <c r="A123" s="164"/>
      <c r="B123" s="176"/>
      <c r="C123" s="177"/>
      <c r="D123" s="177"/>
      <c r="E123" s="178"/>
      <c r="F123" s="32" t="s">
        <v>18</v>
      </c>
      <c r="G123" s="204"/>
      <c r="H123" s="168"/>
      <c r="I123" s="168"/>
      <c r="J123" s="168"/>
      <c r="K123" s="26"/>
      <c r="L123" s="321"/>
    </row>
    <row r="124" spans="1:12">
      <c r="A124" s="164"/>
      <c r="B124" s="176"/>
      <c r="C124" s="177"/>
      <c r="D124" s="177"/>
      <c r="E124" s="178"/>
      <c r="F124" s="32" t="s">
        <v>19</v>
      </c>
      <c r="G124" s="204"/>
      <c r="H124" s="168"/>
      <c r="I124" s="168"/>
      <c r="J124" s="168"/>
      <c r="K124" s="26"/>
      <c r="L124" s="321"/>
    </row>
    <row r="125" spans="1:12">
      <c r="A125" s="164"/>
      <c r="B125" s="176"/>
      <c r="C125" s="177"/>
      <c r="D125" s="177"/>
      <c r="E125" s="178"/>
      <c r="F125" s="32" t="s">
        <v>146</v>
      </c>
      <c r="G125" s="204"/>
      <c r="H125" s="168"/>
      <c r="I125" s="168"/>
      <c r="J125" s="168"/>
      <c r="K125" s="26"/>
      <c r="L125" s="321"/>
    </row>
    <row r="126" spans="1:12">
      <c r="A126" s="164"/>
      <c r="B126" s="176"/>
      <c r="C126" s="177"/>
      <c r="D126" s="177"/>
      <c r="E126" s="178"/>
      <c r="F126" s="32" t="s">
        <v>154</v>
      </c>
      <c r="G126" s="204"/>
      <c r="H126" s="169"/>
      <c r="I126" s="169"/>
      <c r="J126" s="169"/>
      <c r="K126" s="26"/>
      <c r="L126" s="321"/>
    </row>
    <row r="127" spans="1:12" ht="24">
      <c r="A127" s="164"/>
      <c r="B127" s="179"/>
      <c r="C127" s="180"/>
      <c r="D127" s="180"/>
      <c r="E127" s="181"/>
      <c r="F127" s="32" t="s">
        <v>342</v>
      </c>
      <c r="G127" s="205"/>
      <c r="H127" s="154">
        <v>2688</v>
      </c>
      <c r="I127" s="2">
        <v>2682</v>
      </c>
      <c r="J127" s="2">
        <f t="shared" si="7"/>
        <v>-6</v>
      </c>
      <c r="K127" s="26" t="s">
        <v>413</v>
      </c>
      <c r="L127" s="322"/>
    </row>
    <row r="128" spans="1:12">
      <c r="A128" s="161">
        <v>24</v>
      </c>
      <c r="B128" s="206" t="s">
        <v>184</v>
      </c>
      <c r="C128" s="207"/>
      <c r="D128" s="207"/>
      <c r="E128" s="208"/>
      <c r="F128" s="39" t="s">
        <v>19</v>
      </c>
      <c r="G128" s="39"/>
      <c r="H128" s="14"/>
      <c r="I128" s="15"/>
      <c r="J128" s="49">
        <f t="shared" ref="J128:J134" si="10">I128-H128</f>
        <v>0</v>
      </c>
      <c r="K128" s="34"/>
      <c r="L128" s="214" t="s">
        <v>265</v>
      </c>
    </row>
    <row r="129" spans="1:12">
      <c r="A129" s="162"/>
      <c r="B129" s="327"/>
      <c r="C129" s="328"/>
      <c r="D129" s="328"/>
      <c r="E129" s="329"/>
      <c r="F129" s="39" t="s">
        <v>146</v>
      </c>
      <c r="G129" s="39"/>
      <c r="H129" s="14"/>
      <c r="I129" s="15"/>
      <c r="J129" s="49">
        <f t="shared" si="10"/>
        <v>0</v>
      </c>
      <c r="K129" s="34"/>
      <c r="L129" s="215"/>
    </row>
    <row r="130" spans="1:12">
      <c r="A130" s="162"/>
      <c r="B130" s="327"/>
      <c r="C130" s="328"/>
      <c r="D130" s="328"/>
      <c r="E130" s="329"/>
      <c r="F130" s="39" t="s">
        <v>154</v>
      </c>
      <c r="G130" s="39"/>
      <c r="H130" s="14"/>
      <c r="I130" s="15"/>
      <c r="J130" s="49">
        <f t="shared" si="10"/>
        <v>0</v>
      </c>
      <c r="K130" s="34"/>
      <c r="L130" s="216"/>
    </row>
    <row r="131" spans="1:12">
      <c r="A131" s="163"/>
      <c r="B131" s="330"/>
      <c r="C131" s="331"/>
      <c r="D131" s="331"/>
      <c r="E131" s="332"/>
      <c r="F131" s="39" t="s">
        <v>342</v>
      </c>
      <c r="G131" s="39"/>
      <c r="H131" s="143">
        <v>134</v>
      </c>
      <c r="I131" s="136">
        <v>123</v>
      </c>
      <c r="J131" s="2">
        <f t="shared" si="7"/>
        <v>-11</v>
      </c>
      <c r="K131" s="26" t="s">
        <v>416</v>
      </c>
      <c r="L131" s="135"/>
    </row>
    <row r="132" spans="1:12">
      <c r="A132" s="161">
        <v>25</v>
      </c>
      <c r="B132" s="206" t="s">
        <v>185</v>
      </c>
      <c r="C132" s="207"/>
      <c r="D132" s="207"/>
      <c r="E132" s="208"/>
      <c r="F132" s="39" t="s">
        <v>19</v>
      </c>
      <c r="G132" s="39"/>
      <c r="H132" s="143"/>
      <c r="I132" s="15"/>
      <c r="J132" s="49">
        <f t="shared" si="10"/>
        <v>0</v>
      </c>
      <c r="K132" s="34"/>
      <c r="L132" s="253" t="s">
        <v>266</v>
      </c>
    </row>
    <row r="133" spans="1:12">
      <c r="A133" s="162"/>
      <c r="B133" s="327"/>
      <c r="C133" s="328"/>
      <c r="D133" s="328"/>
      <c r="E133" s="329"/>
      <c r="F133" s="39" t="s">
        <v>146</v>
      </c>
      <c r="G133" s="39"/>
      <c r="H133" s="143"/>
      <c r="I133" s="15"/>
      <c r="J133" s="49">
        <f t="shared" si="10"/>
        <v>0</v>
      </c>
      <c r="K133" s="34"/>
      <c r="L133" s="295"/>
    </row>
    <row r="134" spans="1:12">
      <c r="A134" s="162"/>
      <c r="B134" s="327"/>
      <c r="C134" s="328"/>
      <c r="D134" s="328"/>
      <c r="E134" s="329"/>
      <c r="F134" s="39" t="s">
        <v>154</v>
      </c>
      <c r="G134" s="39"/>
      <c r="H134" s="143"/>
      <c r="I134" s="15"/>
      <c r="J134" s="49">
        <f t="shared" si="10"/>
        <v>0</v>
      </c>
      <c r="K134" s="34"/>
      <c r="L134" s="254"/>
    </row>
    <row r="135" spans="1:12" ht="36">
      <c r="A135" s="163"/>
      <c r="B135" s="330"/>
      <c r="C135" s="331"/>
      <c r="D135" s="331"/>
      <c r="E135" s="332"/>
      <c r="F135" s="39" t="s">
        <v>342</v>
      </c>
      <c r="G135" s="39"/>
      <c r="H135" s="143">
        <v>17</v>
      </c>
      <c r="I135" s="136">
        <v>0</v>
      </c>
      <c r="J135" s="143">
        <f t="shared" si="7"/>
        <v>-17</v>
      </c>
      <c r="K135" s="26" t="s">
        <v>417</v>
      </c>
      <c r="L135" s="134"/>
    </row>
    <row r="136" spans="1:12">
      <c r="A136" s="218">
        <v>26</v>
      </c>
      <c r="B136" s="164" t="s">
        <v>42</v>
      </c>
      <c r="C136" s="164"/>
      <c r="D136" s="164"/>
      <c r="E136" s="164"/>
      <c r="F136" s="164"/>
      <c r="G136" s="61"/>
      <c r="H136" s="2">
        <v>1324</v>
      </c>
      <c r="I136" s="2">
        <v>1324</v>
      </c>
      <c r="J136" s="2">
        <f t="shared" si="7"/>
        <v>0</v>
      </c>
      <c r="K136" s="26" t="str">
        <f t="shared" ref="K136:K144" si="11">IF(J136=0,"N/A","Please give reason for variation in figures")</f>
        <v>N/A</v>
      </c>
      <c r="L136" s="78"/>
    </row>
    <row r="137" spans="1:12" ht="42.75">
      <c r="A137" s="220"/>
      <c r="B137" s="182" t="s">
        <v>186</v>
      </c>
      <c r="C137" s="189"/>
      <c r="D137" s="189"/>
      <c r="E137" s="189"/>
      <c r="F137" s="183"/>
      <c r="G137" s="16"/>
      <c r="H137" s="143">
        <v>70</v>
      </c>
      <c r="I137" s="143">
        <v>70</v>
      </c>
      <c r="J137" s="49">
        <f t="shared" si="7"/>
        <v>0</v>
      </c>
      <c r="K137" s="153" t="str">
        <f t="shared" si="11"/>
        <v>N/A</v>
      </c>
      <c r="L137" s="63" t="s">
        <v>264</v>
      </c>
    </row>
    <row r="138" spans="1:12">
      <c r="A138" s="218">
        <v>27</v>
      </c>
      <c r="B138" s="164" t="s">
        <v>344</v>
      </c>
      <c r="C138" s="164"/>
      <c r="D138" s="164"/>
      <c r="E138" s="164"/>
      <c r="F138" s="164"/>
      <c r="G138" s="61"/>
      <c r="H138" s="2">
        <v>0</v>
      </c>
      <c r="I138" s="2">
        <v>0</v>
      </c>
      <c r="J138" s="2">
        <f t="shared" si="7"/>
        <v>0</v>
      </c>
      <c r="K138" s="26" t="str">
        <f t="shared" ref="K138:K140" si="12">IF(J138=0,"N/A","Please give reason for variation in figures")</f>
        <v>N/A</v>
      </c>
      <c r="L138" s="91"/>
    </row>
    <row r="139" spans="1:12">
      <c r="A139" s="219"/>
      <c r="B139" s="230" t="s">
        <v>345</v>
      </c>
      <c r="C139" s="230"/>
      <c r="D139" s="230"/>
      <c r="E139" s="230"/>
      <c r="F139" s="230"/>
      <c r="G139" s="14"/>
      <c r="H139" s="143">
        <v>0</v>
      </c>
      <c r="I139" s="143">
        <v>70</v>
      </c>
      <c r="J139" s="49">
        <f t="shared" si="7"/>
        <v>70</v>
      </c>
      <c r="K139" s="153" t="s">
        <v>418</v>
      </c>
      <c r="L139" s="55"/>
    </row>
    <row r="140" spans="1:12" ht="28.5">
      <c r="A140" s="219"/>
      <c r="B140" s="164" t="s">
        <v>311</v>
      </c>
      <c r="C140" s="164"/>
      <c r="D140" s="164"/>
      <c r="E140" s="164"/>
      <c r="F140" s="164"/>
      <c r="G140" s="61"/>
      <c r="H140" s="2">
        <v>0</v>
      </c>
      <c r="I140" s="2">
        <v>0</v>
      </c>
      <c r="J140" s="2">
        <f t="shared" si="7"/>
        <v>0</v>
      </c>
      <c r="K140" s="26" t="str">
        <f t="shared" si="12"/>
        <v>N/A</v>
      </c>
      <c r="L140" s="121" t="s">
        <v>375</v>
      </c>
    </row>
    <row r="141" spans="1:12">
      <c r="A141" s="220"/>
      <c r="B141" s="230" t="s">
        <v>346</v>
      </c>
      <c r="C141" s="230"/>
      <c r="D141" s="230"/>
      <c r="E141" s="230"/>
      <c r="F141" s="230"/>
      <c r="G141" s="14"/>
      <c r="H141" s="143">
        <v>0</v>
      </c>
      <c r="I141" s="143">
        <v>0</v>
      </c>
      <c r="J141" s="49">
        <f t="shared" si="7"/>
        <v>0</v>
      </c>
      <c r="K141" s="153" t="str">
        <f t="shared" si="11"/>
        <v>N/A</v>
      </c>
      <c r="L141" s="55"/>
    </row>
    <row r="142" spans="1:12">
      <c r="A142" s="218">
        <v>28</v>
      </c>
      <c r="B142" s="173" t="s">
        <v>188</v>
      </c>
      <c r="C142" s="174"/>
      <c r="D142" s="174"/>
      <c r="E142" s="175"/>
      <c r="F142" s="1" t="s">
        <v>43</v>
      </c>
      <c r="G142" s="203"/>
      <c r="H142" s="139">
        <v>396</v>
      </c>
      <c r="I142" s="139">
        <v>396</v>
      </c>
      <c r="J142" s="2">
        <f t="shared" si="7"/>
        <v>0</v>
      </c>
      <c r="K142" s="26" t="str">
        <f t="shared" si="11"/>
        <v>N/A</v>
      </c>
      <c r="L142" s="91"/>
    </row>
    <row r="143" spans="1:12">
      <c r="A143" s="220"/>
      <c r="B143" s="179"/>
      <c r="C143" s="180"/>
      <c r="D143" s="180"/>
      <c r="E143" s="181"/>
      <c r="F143" s="1" t="s">
        <v>44</v>
      </c>
      <c r="G143" s="205"/>
      <c r="H143" s="139">
        <v>1324</v>
      </c>
      <c r="I143" s="139">
        <v>1324</v>
      </c>
      <c r="J143" s="2">
        <f t="shared" si="7"/>
        <v>0</v>
      </c>
      <c r="K143" s="26" t="str">
        <f t="shared" si="11"/>
        <v>N/A</v>
      </c>
      <c r="L143" s="91"/>
    </row>
    <row r="144" spans="1:12">
      <c r="A144" s="41">
        <v>29</v>
      </c>
      <c r="B144" s="182" t="s">
        <v>256</v>
      </c>
      <c r="C144" s="189"/>
      <c r="D144" s="189"/>
      <c r="E144" s="183"/>
      <c r="F144" s="37"/>
      <c r="G144" s="37"/>
      <c r="H144" s="143">
        <v>0</v>
      </c>
      <c r="I144" s="49">
        <v>0</v>
      </c>
      <c r="J144" s="49">
        <f t="shared" si="7"/>
        <v>0</v>
      </c>
      <c r="K144" s="153" t="str">
        <f t="shared" si="11"/>
        <v>N/A</v>
      </c>
      <c r="L144" s="67" t="s">
        <v>279</v>
      </c>
    </row>
    <row r="145" spans="1:12" ht="15.75">
      <c r="A145" s="200" t="s">
        <v>390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2"/>
    </row>
    <row r="146" spans="1:12">
      <c r="A146" s="218">
        <v>30</v>
      </c>
      <c r="B146" s="165" t="s">
        <v>45</v>
      </c>
      <c r="C146" s="296"/>
      <c r="D146" s="296"/>
      <c r="E146" s="296"/>
      <c r="F146" s="166"/>
      <c r="G146" s="126"/>
      <c r="H146" s="2">
        <v>0</v>
      </c>
      <c r="I146" s="2">
        <v>0</v>
      </c>
      <c r="J146" s="2">
        <f t="shared" si="7"/>
        <v>0</v>
      </c>
      <c r="K146" s="26" t="str">
        <f>IF(J146=0,"N/A","Please give reason for variation in figures")</f>
        <v>N/A</v>
      </c>
      <c r="L146" s="78"/>
    </row>
    <row r="147" spans="1:12">
      <c r="A147" s="220"/>
      <c r="B147" s="182" t="s">
        <v>187</v>
      </c>
      <c r="C147" s="189"/>
      <c r="D147" s="189"/>
      <c r="E147" s="189"/>
      <c r="F147" s="183"/>
      <c r="G147" s="16"/>
      <c r="H147" s="143">
        <v>32</v>
      </c>
      <c r="I147" s="143">
        <v>37</v>
      </c>
      <c r="J147" s="143">
        <f t="shared" si="7"/>
        <v>5</v>
      </c>
      <c r="K147" s="153" t="s">
        <v>418</v>
      </c>
      <c r="L147" s="67" t="s">
        <v>267</v>
      </c>
    </row>
    <row r="148" spans="1:12">
      <c r="A148" s="218">
        <v>31</v>
      </c>
      <c r="B148" s="165" t="s">
        <v>189</v>
      </c>
      <c r="C148" s="296"/>
      <c r="D148" s="296"/>
      <c r="E148" s="296"/>
      <c r="F148" s="166"/>
      <c r="G148" s="126"/>
      <c r="H148" s="2">
        <v>0</v>
      </c>
      <c r="I148" s="2">
        <v>0</v>
      </c>
      <c r="J148" s="2">
        <f t="shared" si="7"/>
        <v>0</v>
      </c>
      <c r="K148" s="26" t="str">
        <f>IF(J148=0,"N/A","Please give reason for variation in figures")</f>
        <v>N/A</v>
      </c>
      <c r="L148" s="79"/>
    </row>
    <row r="149" spans="1:12" ht="42.75">
      <c r="A149" s="219"/>
      <c r="B149" s="182" t="s">
        <v>190</v>
      </c>
      <c r="C149" s="189"/>
      <c r="D149" s="189"/>
      <c r="E149" s="189"/>
      <c r="F149" s="183"/>
      <c r="G149" s="16"/>
      <c r="H149" s="143">
        <v>0</v>
      </c>
      <c r="I149" s="143">
        <v>0</v>
      </c>
      <c r="J149" s="143">
        <f t="shared" si="7"/>
        <v>0</v>
      </c>
      <c r="K149" s="153" t="str">
        <f t="shared" ref="K149" si="13">IF(J149=0,"N/A","Please give reason for variation in figures")</f>
        <v>N/A</v>
      </c>
      <c r="L149" s="73" t="s">
        <v>295</v>
      </c>
    </row>
    <row r="150" spans="1:12" ht="42.75">
      <c r="A150" s="220"/>
      <c r="B150" s="197" t="s">
        <v>191</v>
      </c>
      <c r="C150" s="198"/>
      <c r="D150" s="198"/>
      <c r="E150" s="198"/>
      <c r="F150" s="199"/>
      <c r="G150" s="125">
        <f>G148+G149</f>
        <v>0</v>
      </c>
      <c r="H150" s="139">
        <f t="shared" ref="H150:I150" si="14">H148+H149</f>
        <v>0</v>
      </c>
      <c r="I150" s="139">
        <f t="shared" si="14"/>
        <v>0</v>
      </c>
      <c r="J150" s="72">
        <f t="shared" ref="J150" si="15">J148+J149</f>
        <v>0</v>
      </c>
      <c r="K150" s="26" t="str">
        <f>IF(J150=0,"N/A","Please give reason for variation in figures")</f>
        <v>N/A</v>
      </c>
      <c r="L150" s="78" t="s">
        <v>269</v>
      </c>
    </row>
    <row r="151" spans="1:12">
      <c r="A151" s="3">
        <v>32</v>
      </c>
      <c r="B151" s="165" t="s">
        <v>46</v>
      </c>
      <c r="C151" s="296"/>
      <c r="D151" s="296"/>
      <c r="E151" s="296"/>
      <c r="F151" s="166"/>
      <c r="G151" s="32"/>
      <c r="H151" s="2">
        <v>0</v>
      </c>
      <c r="I151" s="2">
        <v>0</v>
      </c>
      <c r="J151" s="2">
        <f t="shared" si="7"/>
        <v>0</v>
      </c>
      <c r="K151" s="26" t="str">
        <f>IF(J151=0,"N/A","Please give reason for variation in figures")</f>
        <v>N/A</v>
      </c>
      <c r="L151" s="20"/>
    </row>
    <row r="152" spans="1:12">
      <c r="A152" s="3">
        <v>33</v>
      </c>
      <c r="B152" s="165" t="s">
        <v>47</v>
      </c>
      <c r="C152" s="296"/>
      <c r="D152" s="296"/>
      <c r="E152" s="296"/>
      <c r="F152" s="166"/>
      <c r="G152" s="32"/>
      <c r="H152" s="2">
        <v>0</v>
      </c>
      <c r="I152" s="2">
        <v>0</v>
      </c>
      <c r="J152" s="2">
        <f t="shared" si="7"/>
        <v>0</v>
      </c>
      <c r="K152" s="26" t="str">
        <f>IF(J152=0,"N/A","Please give reason for variation in figures")</f>
        <v>N/A</v>
      </c>
      <c r="L152" s="20"/>
    </row>
    <row r="153" spans="1:12">
      <c r="A153" s="3">
        <v>34</v>
      </c>
      <c r="B153" s="165" t="s">
        <v>48</v>
      </c>
      <c r="C153" s="296"/>
      <c r="D153" s="296"/>
      <c r="E153" s="296"/>
      <c r="F153" s="166"/>
      <c r="G153" s="32"/>
      <c r="H153" s="2">
        <v>0</v>
      </c>
      <c r="I153" s="2">
        <v>0</v>
      </c>
      <c r="J153" s="2">
        <f t="shared" si="7"/>
        <v>0</v>
      </c>
      <c r="K153" s="26" t="str">
        <f>IF(J153=0,"N/A","Please give reason for variation in figures")</f>
        <v>N/A</v>
      </c>
      <c r="L153" s="20"/>
    </row>
    <row r="154" spans="1:12" ht="15.75">
      <c r="A154" s="65">
        <v>35</v>
      </c>
      <c r="B154" s="200" t="s">
        <v>244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2"/>
    </row>
    <row r="155" spans="1:12" ht="57">
      <c r="A155" s="3">
        <v>35.1</v>
      </c>
      <c r="B155" s="182" t="s">
        <v>223</v>
      </c>
      <c r="C155" s="189"/>
      <c r="D155" s="189"/>
      <c r="E155" s="189"/>
      <c r="F155" s="183"/>
      <c r="G155" s="16"/>
      <c r="H155" s="143">
        <v>4</v>
      </c>
      <c r="I155" s="157">
        <v>4</v>
      </c>
      <c r="J155" s="49">
        <f t="shared" si="7"/>
        <v>0</v>
      </c>
      <c r="K155" s="153" t="str">
        <f t="shared" ref="K155:K162" si="16">IF(J155=0,"N/A","Please give reason for variation in figures")</f>
        <v>N/A</v>
      </c>
      <c r="L155" s="67" t="s">
        <v>268</v>
      </c>
    </row>
    <row r="156" spans="1:12" ht="57">
      <c r="A156" s="3">
        <v>35.200000000000003</v>
      </c>
      <c r="B156" s="182" t="s">
        <v>236</v>
      </c>
      <c r="C156" s="189"/>
      <c r="D156" s="189"/>
      <c r="E156" s="189"/>
      <c r="F156" s="183"/>
      <c r="G156" s="16"/>
      <c r="H156" s="143">
        <v>10</v>
      </c>
      <c r="I156" s="157">
        <v>10</v>
      </c>
      <c r="J156" s="49">
        <f t="shared" si="7"/>
        <v>0</v>
      </c>
      <c r="K156" s="153" t="str">
        <f t="shared" si="16"/>
        <v>N/A</v>
      </c>
      <c r="L156" s="67" t="s">
        <v>268</v>
      </c>
    </row>
    <row r="157" spans="1:12" ht="57">
      <c r="A157" s="3">
        <v>35.299999999999997</v>
      </c>
      <c r="B157" s="231" t="s">
        <v>249</v>
      </c>
      <c r="C157" s="209"/>
      <c r="D157" s="209"/>
      <c r="E157" s="209"/>
      <c r="F157" s="210"/>
      <c r="G157" s="16"/>
      <c r="H157" s="143">
        <v>3</v>
      </c>
      <c r="I157" s="15">
        <v>2</v>
      </c>
      <c r="J157" s="49">
        <f t="shared" si="7"/>
        <v>-1</v>
      </c>
      <c r="K157" s="153" t="s">
        <v>419</v>
      </c>
      <c r="L157" s="67" t="s">
        <v>268</v>
      </c>
    </row>
    <row r="158" spans="1:12" ht="57">
      <c r="A158" s="3">
        <v>35.4</v>
      </c>
      <c r="B158" s="231" t="s">
        <v>250</v>
      </c>
      <c r="C158" s="209"/>
      <c r="D158" s="209"/>
      <c r="E158" s="209"/>
      <c r="F158" s="210"/>
      <c r="G158" s="16"/>
      <c r="H158" s="143">
        <v>5</v>
      </c>
      <c r="I158" s="15">
        <v>4</v>
      </c>
      <c r="J158" s="49">
        <f t="shared" si="7"/>
        <v>-1</v>
      </c>
      <c r="K158" s="153" t="s">
        <v>419</v>
      </c>
      <c r="L158" s="67" t="s">
        <v>268</v>
      </c>
    </row>
    <row r="159" spans="1:12" ht="57">
      <c r="A159" s="3">
        <v>35.5</v>
      </c>
      <c r="B159" s="182" t="s">
        <v>224</v>
      </c>
      <c r="C159" s="189"/>
      <c r="D159" s="189"/>
      <c r="E159" s="189"/>
      <c r="F159" s="183"/>
      <c r="G159" s="16"/>
      <c r="H159" s="143">
        <v>15</v>
      </c>
      <c r="I159" s="15">
        <v>13</v>
      </c>
      <c r="J159" s="49">
        <f t="shared" si="7"/>
        <v>-2</v>
      </c>
      <c r="K159" s="153" t="s">
        <v>419</v>
      </c>
      <c r="L159" s="67" t="s">
        <v>268</v>
      </c>
    </row>
    <row r="160" spans="1:12" ht="57">
      <c r="A160" s="3">
        <v>35.6</v>
      </c>
      <c r="B160" s="182" t="s">
        <v>225</v>
      </c>
      <c r="C160" s="189"/>
      <c r="D160" s="189"/>
      <c r="E160" s="189"/>
      <c r="F160" s="183"/>
      <c r="G160" s="16"/>
      <c r="H160" s="143">
        <v>4</v>
      </c>
      <c r="I160" s="15">
        <v>4</v>
      </c>
      <c r="J160" s="49">
        <f t="shared" si="7"/>
        <v>0</v>
      </c>
      <c r="K160" s="153" t="str">
        <f t="shared" si="16"/>
        <v>N/A</v>
      </c>
      <c r="L160" s="67" t="s">
        <v>268</v>
      </c>
    </row>
    <row r="161" spans="1:12" ht="57">
      <c r="A161" s="3">
        <v>35.700000000000003</v>
      </c>
      <c r="B161" s="182" t="s">
        <v>226</v>
      </c>
      <c r="C161" s="189"/>
      <c r="D161" s="189"/>
      <c r="E161" s="189"/>
      <c r="F161" s="183"/>
      <c r="G161" s="16"/>
      <c r="H161" s="143">
        <v>0</v>
      </c>
      <c r="I161" s="15">
        <v>0</v>
      </c>
      <c r="J161" s="49">
        <f t="shared" si="7"/>
        <v>0</v>
      </c>
      <c r="K161" s="153" t="str">
        <f t="shared" si="16"/>
        <v>N/A</v>
      </c>
      <c r="L161" s="67" t="s">
        <v>268</v>
      </c>
    </row>
    <row r="162" spans="1:12">
      <c r="A162" s="3">
        <v>35.799999999999997</v>
      </c>
      <c r="B162" s="182" t="s">
        <v>192</v>
      </c>
      <c r="C162" s="189"/>
      <c r="D162" s="189"/>
      <c r="E162" s="189"/>
      <c r="F162" s="183"/>
      <c r="G162" s="16"/>
      <c r="H162" s="143">
        <v>0</v>
      </c>
      <c r="I162" s="15">
        <v>0</v>
      </c>
      <c r="J162" s="49">
        <f t="shared" si="7"/>
        <v>0</v>
      </c>
      <c r="K162" s="153" t="str">
        <f t="shared" si="16"/>
        <v>N/A</v>
      </c>
      <c r="L162" s="55"/>
    </row>
    <row r="163" spans="1:12" ht="15.75">
      <c r="A163" s="200" t="s">
        <v>49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</row>
    <row r="164" spans="1:12">
      <c r="A164" s="218">
        <v>36</v>
      </c>
      <c r="B164" s="173" t="s">
        <v>50</v>
      </c>
      <c r="C164" s="174"/>
      <c r="D164" s="174"/>
      <c r="E164" s="175"/>
      <c r="F164" s="1" t="s">
        <v>51</v>
      </c>
      <c r="G164" s="203"/>
      <c r="H164" s="203"/>
      <c r="I164" s="167"/>
      <c r="J164" s="167"/>
      <c r="K164" s="26"/>
      <c r="L164" s="20"/>
    </row>
    <row r="165" spans="1:12">
      <c r="A165" s="219"/>
      <c r="B165" s="176"/>
      <c r="C165" s="177"/>
      <c r="D165" s="177"/>
      <c r="E165" s="178"/>
      <c r="F165" s="3" t="s">
        <v>52</v>
      </c>
      <c r="G165" s="204"/>
      <c r="H165" s="204"/>
      <c r="I165" s="168"/>
      <c r="J165" s="168"/>
      <c r="K165" s="26"/>
      <c r="L165" s="20"/>
    </row>
    <row r="166" spans="1:12">
      <c r="A166" s="219"/>
      <c r="B166" s="176"/>
      <c r="C166" s="177"/>
      <c r="D166" s="177"/>
      <c r="E166" s="178"/>
      <c r="F166" s="3" t="s">
        <v>53</v>
      </c>
      <c r="G166" s="204"/>
      <c r="H166" s="204"/>
      <c r="I166" s="168"/>
      <c r="J166" s="168"/>
      <c r="K166" s="26"/>
      <c r="L166" s="20"/>
    </row>
    <row r="167" spans="1:12">
      <c r="A167" s="219"/>
      <c r="B167" s="176"/>
      <c r="C167" s="177"/>
      <c r="D167" s="177"/>
      <c r="E167" s="178"/>
      <c r="F167" s="3" t="s">
        <v>148</v>
      </c>
      <c r="G167" s="204"/>
      <c r="H167" s="205"/>
      <c r="I167" s="168"/>
      <c r="J167" s="168"/>
      <c r="K167" s="26"/>
      <c r="L167" s="20"/>
    </row>
    <row r="168" spans="1:12">
      <c r="A168" s="219"/>
      <c r="B168" s="176"/>
      <c r="C168" s="177"/>
      <c r="D168" s="177"/>
      <c r="E168" s="178"/>
      <c r="F168" s="106" t="s">
        <v>156</v>
      </c>
      <c r="G168" s="204"/>
      <c r="H168" s="150"/>
      <c r="I168" s="169"/>
      <c r="J168" s="169"/>
      <c r="K168" s="26"/>
      <c r="L168" s="20"/>
    </row>
    <row r="169" spans="1:12">
      <c r="A169" s="220"/>
      <c r="B169" s="179"/>
      <c r="C169" s="180"/>
      <c r="D169" s="180"/>
      <c r="E169" s="181"/>
      <c r="F169" s="106" t="s">
        <v>347</v>
      </c>
      <c r="G169" s="205"/>
      <c r="H169" s="139">
        <v>0</v>
      </c>
      <c r="I169" s="2">
        <v>0</v>
      </c>
      <c r="J169" s="2">
        <f>I169-H168</f>
        <v>0</v>
      </c>
      <c r="K169" s="26" t="str">
        <f t="shared" ref="K169:K180" si="17">IF(J169=0,"N/A","Please give reason for variation in figures")</f>
        <v>N/A</v>
      </c>
      <c r="L169" s="20"/>
    </row>
    <row r="170" spans="1:12">
      <c r="A170" s="218">
        <v>37</v>
      </c>
      <c r="B170" s="173" t="s">
        <v>54</v>
      </c>
      <c r="C170" s="174"/>
      <c r="D170" s="174"/>
      <c r="E170" s="175"/>
      <c r="F170" s="1" t="s">
        <v>51</v>
      </c>
      <c r="G170" s="203"/>
      <c r="H170" s="203"/>
      <c r="I170" s="167"/>
      <c r="J170" s="167"/>
      <c r="K170" s="26"/>
      <c r="L170" s="20"/>
    </row>
    <row r="171" spans="1:12">
      <c r="A171" s="219"/>
      <c r="B171" s="176"/>
      <c r="C171" s="177"/>
      <c r="D171" s="177"/>
      <c r="E171" s="178"/>
      <c r="F171" s="3" t="s">
        <v>52</v>
      </c>
      <c r="G171" s="204"/>
      <c r="H171" s="204"/>
      <c r="I171" s="168"/>
      <c r="J171" s="168"/>
      <c r="K171" s="26"/>
      <c r="L171" s="20"/>
    </row>
    <row r="172" spans="1:12">
      <c r="A172" s="219"/>
      <c r="B172" s="176"/>
      <c r="C172" s="177"/>
      <c r="D172" s="177"/>
      <c r="E172" s="178"/>
      <c r="F172" s="3" t="s">
        <v>53</v>
      </c>
      <c r="G172" s="204"/>
      <c r="H172" s="204"/>
      <c r="I172" s="168"/>
      <c r="J172" s="168"/>
      <c r="K172" s="26"/>
      <c r="L172" s="20"/>
    </row>
    <row r="173" spans="1:12">
      <c r="A173" s="219"/>
      <c r="B173" s="176"/>
      <c r="C173" s="177"/>
      <c r="D173" s="177"/>
      <c r="E173" s="178"/>
      <c r="F173" s="3" t="s">
        <v>149</v>
      </c>
      <c r="G173" s="204"/>
      <c r="H173" s="205"/>
      <c r="I173" s="168"/>
      <c r="J173" s="168"/>
      <c r="K173" s="26"/>
      <c r="L173" s="20"/>
    </row>
    <row r="174" spans="1:12">
      <c r="A174" s="219"/>
      <c r="B174" s="176"/>
      <c r="C174" s="177"/>
      <c r="D174" s="177"/>
      <c r="E174" s="178"/>
      <c r="F174" s="106" t="s">
        <v>157</v>
      </c>
      <c r="G174" s="204"/>
      <c r="H174" s="150"/>
      <c r="I174" s="169"/>
      <c r="J174" s="169"/>
      <c r="K174" s="26"/>
      <c r="L174" s="20"/>
    </row>
    <row r="175" spans="1:12">
      <c r="A175" s="220"/>
      <c r="B175" s="179"/>
      <c r="C175" s="180"/>
      <c r="D175" s="180"/>
      <c r="E175" s="181"/>
      <c r="F175" s="106" t="s">
        <v>348</v>
      </c>
      <c r="G175" s="205"/>
      <c r="H175" s="139">
        <v>0</v>
      </c>
      <c r="I175" s="2">
        <v>0</v>
      </c>
      <c r="J175" s="2">
        <f>I175-H174</f>
        <v>0</v>
      </c>
      <c r="K175" s="26" t="str">
        <f t="shared" si="17"/>
        <v>N/A</v>
      </c>
      <c r="L175" s="20"/>
    </row>
    <row r="176" spans="1:12">
      <c r="A176" s="160">
        <v>38</v>
      </c>
      <c r="B176" s="164" t="s">
        <v>55</v>
      </c>
      <c r="C176" s="164"/>
      <c r="D176" s="164"/>
      <c r="E176" s="164"/>
      <c r="F176" s="3" t="s">
        <v>56</v>
      </c>
      <c r="G176" s="167"/>
      <c r="H176" s="1">
        <v>0</v>
      </c>
      <c r="I176" s="2">
        <v>0</v>
      </c>
      <c r="J176" s="2">
        <f t="shared" si="7"/>
        <v>0</v>
      </c>
      <c r="K176" s="26" t="str">
        <f t="shared" si="17"/>
        <v>N/A</v>
      </c>
      <c r="L176" s="20"/>
    </row>
    <row r="177" spans="1:12">
      <c r="A177" s="160"/>
      <c r="B177" s="164"/>
      <c r="C177" s="164"/>
      <c r="D177" s="164"/>
      <c r="E177" s="164"/>
      <c r="F177" s="1" t="s">
        <v>57</v>
      </c>
      <c r="G177" s="168"/>
      <c r="H177" s="1">
        <v>0</v>
      </c>
      <c r="I177" s="2">
        <v>0</v>
      </c>
      <c r="J177" s="2">
        <f t="shared" si="7"/>
        <v>0</v>
      </c>
      <c r="K177" s="26" t="str">
        <f t="shared" si="17"/>
        <v>N/A</v>
      </c>
      <c r="L177" s="20"/>
    </row>
    <row r="178" spans="1:12">
      <c r="A178" s="160"/>
      <c r="B178" s="164"/>
      <c r="C178" s="164"/>
      <c r="D178" s="164"/>
      <c r="E178" s="164"/>
      <c r="F178" s="3" t="s">
        <v>58</v>
      </c>
      <c r="G178" s="168"/>
      <c r="H178" s="1">
        <v>0</v>
      </c>
      <c r="I178" s="2">
        <v>0</v>
      </c>
      <c r="J178" s="2">
        <f t="shared" si="7"/>
        <v>0</v>
      </c>
      <c r="K178" s="26" t="str">
        <f t="shared" si="17"/>
        <v>N/A</v>
      </c>
      <c r="L178" s="20"/>
    </row>
    <row r="179" spans="1:12">
      <c r="A179" s="160"/>
      <c r="B179" s="164"/>
      <c r="C179" s="164"/>
      <c r="D179" s="164"/>
      <c r="E179" s="164"/>
      <c r="F179" s="3" t="s">
        <v>59</v>
      </c>
      <c r="G179" s="168"/>
      <c r="H179" s="1">
        <v>0</v>
      </c>
      <c r="I179" s="2">
        <v>0</v>
      </c>
      <c r="J179" s="2">
        <f t="shared" si="7"/>
        <v>0</v>
      </c>
      <c r="K179" s="26" t="str">
        <f t="shared" si="17"/>
        <v>N/A</v>
      </c>
      <c r="L179" s="20"/>
    </row>
    <row r="180" spans="1:12">
      <c r="A180" s="160"/>
      <c r="B180" s="164"/>
      <c r="C180" s="164"/>
      <c r="D180" s="164"/>
      <c r="E180" s="164"/>
      <c r="F180" s="3" t="s">
        <v>60</v>
      </c>
      <c r="G180" s="169"/>
      <c r="H180" s="1">
        <v>0</v>
      </c>
      <c r="I180" s="2">
        <v>0</v>
      </c>
      <c r="J180" s="2">
        <f t="shared" si="7"/>
        <v>0</v>
      </c>
      <c r="K180" s="26" t="str">
        <f t="shared" si="17"/>
        <v>N/A</v>
      </c>
      <c r="L180" s="20"/>
    </row>
    <row r="181" spans="1:12" ht="15.75">
      <c r="A181" s="200" t="s">
        <v>349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2"/>
    </row>
    <row r="182" spans="1:12">
      <c r="A182" s="3">
        <v>39</v>
      </c>
      <c r="B182" s="164" t="s">
        <v>61</v>
      </c>
      <c r="C182" s="164"/>
      <c r="D182" s="164"/>
      <c r="E182" s="164"/>
      <c r="F182" s="164"/>
      <c r="G182" s="203"/>
      <c r="H182" s="137">
        <v>396</v>
      </c>
      <c r="I182" s="3">
        <v>396</v>
      </c>
      <c r="J182" s="2">
        <f>I182-H182</f>
        <v>0</v>
      </c>
      <c r="K182" s="26" t="str">
        <f>IF(J182=0,"N/A","Please give reason for variation in figures")</f>
        <v>N/A</v>
      </c>
      <c r="L182" s="78"/>
    </row>
    <row r="183" spans="1:12" ht="28.5">
      <c r="A183" s="160">
        <v>40</v>
      </c>
      <c r="B183" s="164" t="s">
        <v>62</v>
      </c>
      <c r="C183" s="164"/>
      <c r="D183" s="164"/>
      <c r="E183" s="164" t="s">
        <v>150</v>
      </c>
      <c r="F183" s="164"/>
      <c r="G183" s="204"/>
      <c r="H183" s="2">
        <v>393</v>
      </c>
      <c r="I183" s="2">
        <v>395</v>
      </c>
      <c r="J183" s="2">
        <f>I183-H183</f>
        <v>2</v>
      </c>
      <c r="K183" s="26" t="s">
        <v>422</v>
      </c>
      <c r="L183" s="78" t="s">
        <v>376</v>
      </c>
    </row>
    <row r="184" spans="1:12" ht="28.5">
      <c r="A184" s="160"/>
      <c r="B184" s="164"/>
      <c r="C184" s="164"/>
      <c r="D184" s="164"/>
      <c r="E184" s="164" t="s">
        <v>63</v>
      </c>
      <c r="F184" s="164"/>
      <c r="G184" s="205"/>
      <c r="H184" s="2">
        <v>259</v>
      </c>
      <c r="I184" s="2">
        <v>292</v>
      </c>
      <c r="J184" s="2">
        <f>I184-H184</f>
        <v>33</v>
      </c>
      <c r="K184" s="26" t="s">
        <v>422</v>
      </c>
      <c r="L184" s="78" t="s">
        <v>377</v>
      </c>
    </row>
    <row r="185" spans="1:12" ht="28.5">
      <c r="A185" s="108">
        <v>41</v>
      </c>
      <c r="B185" s="182" t="s">
        <v>254</v>
      </c>
      <c r="C185" s="189"/>
      <c r="D185" s="189"/>
      <c r="E185" s="189"/>
      <c r="F185" s="183"/>
      <c r="G185" s="16"/>
      <c r="H185" s="143">
        <v>0</v>
      </c>
      <c r="I185" s="112">
        <v>0</v>
      </c>
      <c r="J185" s="112">
        <f>I185-H185</f>
        <v>0</v>
      </c>
      <c r="K185" s="34" t="str">
        <f>IF(J185=0,"N/A","Please give reason for variation in figures")</f>
        <v>N/A</v>
      </c>
      <c r="L185" s="83" t="s">
        <v>391</v>
      </c>
    </row>
    <row r="186" spans="1:12" ht="15.75">
      <c r="A186" s="200" t="s">
        <v>350</v>
      </c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  <c r="L186" s="202"/>
    </row>
    <row r="187" spans="1:12">
      <c r="A187" s="27">
        <v>42</v>
      </c>
      <c r="B187" s="164" t="s">
        <v>351</v>
      </c>
      <c r="C187" s="164"/>
      <c r="D187" s="164"/>
      <c r="E187" s="164"/>
      <c r="F187" s="164"/>
      <c r="G187" s="61"/>
      <c r="H187" s="139">
        <v>54</v>
      </c>
      <c r="I187" s="1">
        <v>54</v>
      </c>
      <c r="J187" s="2">
        <f>I187-H187</f>
        <v>0</v>
      </c>
      <c r="K187" s="26" t="str">
        <f>IF(J187=0,"N/A","Please give reason for variation in figures")</f>
        <v>N/A</v>
      </c>
      <c r="L187" s="20"/>
    </row>
    <row r="188" spans="1:12">
      <c r="A188" s="27">
        <v>43.1</v>
      </c>
      <c r="B188" s="230" t="s">
        <v>352</v>
      </c>
      <c r="C188" s="230"/>
      <c r="D188" s="230"/>
      <c r="E188" s="230"/>
      <c r="F188" s="230"/>
      <c r="G188" s="109"/>
      <c r="H188" s="138">
        <v>0</v>
      </c>
      <c r="I188" s="14">
        <v>0</v>
      </c>
      <c r="J188" s="15">
        <f>I188-H188</f>
        <v>0</v>
      </c>
      <c r="K188" s="34" t="str">
        <f t="shared" ref="K188:K189" si="18">IF(J188=0,"N/A","Please give reason for variation in figures")</f>
        <v>N/A</v>
      </c>
      <c r="L188" s="55"/>
    </row>
    <row r="189" spans="1:12">
      <c r="A189" s="132">
        <v>43.2</v>
      </c>
      <c r="B189" s="230" t="s">
        <v>402</v>
      </c>
      <c r="C189" s="230"/>
      <c r="D189" s="230"/>
      <c r="E189" s="230"/>
      <c r="F189" s="230"/>
      <c r="G189" s="131"/>
      <c r="H189" s="138">
        <v>0</v>
      </c>
      <c r="I189" s="131">
        <v>0</v>
      </c>
      <c r="J189" s="133">
        <f>I189-H189</f>
        <v>0</v>
      </c>
      <c r="K189" s="34" t="str">
        <f t="shared" si="18"/>
        <v>N/A</v>
      </c>
      <c r="L189" s="55"/>
    </row>
    <row r="190" spans="1:12" ht="15.75">
      <c r="A190" s="200" t="s">
        <v>64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2"/>
    </row>
    <row r="191" spans="1:12">
      <c r="A191" s="7">
        <v>44</v>
      </c>
      <c r="B191" s="194" t="s">
        <v>65</v>
      </c>
      <c r="C191" s="194"/>
      <c r="D191" s="194"/>
      <c r="E191" s="194"/>
      <c r="F191" s="194"/>
      <c r="G191" s="203"/>
      <c r="H191" s="139">
        <v>130</v>
      </c>
      <c r="I191" s="139">
        <v>130</v>
      </c>
      <c r="J191" s="2">
        <f t="shared" ref="J191:J195" si="19">I191-H191</f>
        <v>0</v>
      </c>
      <c r="K191" s="26" t="str">
        <f t="shared" ref="K191:K195" si="20">IF(J191=0,"N/A","Please give reason for variation in figures")</f>
        <v>N/A</v>
      </c>
      <c r="L191" s="78"/>
    </row>
    <row r="192" spans="1:12">
      <c r="A192" s="1">
        <v>45</v>
      </c>
      <c r="B192" s="270" t="s">
        <v>66</v>
      </c>
      <c r="C192" s="351"/>
      <c r="D192" s="351"/>
      <c r="E192" s="351"/>
      <c r="F192" s="271"/>
      <c r="G192" s="204"/>
      <c r="H192" s="139">
        <v>33</v>
      </c>
      <c r="I192" s="139">
        <v>33</v>
      </c>
      <c r="J192" s="2">
        <f t="shared" si="19"/>
        <v>0</v>
      </c>
      <c r="K192" s="26" t="str">
        <f t="shared" si="20"/>
        <v>N/A</v>
      </c>
      <c r="L192" s="20"/>
    </row>
    <row r="193" spans="1:12">
      <c r="A193" s="7">
        <v>46</v>
      </c>
      <c r="B193" s="194" t="s">
        <v>67</v>
      </c>
      <c r="C193" s="194"/>
      <c r="D193" s="194"/>
      <c r="E193" s="194"/>
      <c r="F193" s="194"/>
      <c r="G193" s="204"/>
      <c r="H193" s="2">
        <v>35</v>
      </c>
      <c r="I193" s="2">
        <v>35</v>
      </c>
      <c r="J193" s="2">
        <f t="shared" si="19"/>
        <v>0</v>
      </c>
      <c r="K193" s="26" t="str">
        <f t="shared" si="20"/>
        <v>N/A</v>
      </c>
      <c r="L193" s="20"/>
    </row>
    <row r="194" spans="1:12">
      <c r="A194" s="164">
        <v>47</v>
      </c>
      <c r="B194" s="164" t="s">
        <v>27</v>
      </c>
      <c r="C194" s="164"/>
      <c r="D194" s="164"/>
      <c r="E194" s="164" t="s">
        <v>68</v>
      </c>
      <c r="F194" s="164"/>
      <c r="G194" s="204"/>
      <c r="H194" s="2">
        <v>0</v>
      </c>
      <c r="I194" s="2">
        <v>0</v>
      </c>
      <c r="J194" s="2">
        <f t="shared" si="19"/>
        <v>0</v>
      </c>
      <c r="K194" s="26" t="str">
        <f t="shared" si="20"/>
        <v>N/A</v>
      </c>
      <c r="L194" s="20"/>
    </row>
    <row r="195" spans="1:12">
      <c r="A195" s="164"/>
      <c r="B195" s="164"/>
      <c r="C195" s="164"/>
      <c r="D195" s="164"/>
      <c r="E195" s="164" t="s">
        <v>69</v>
      </c>
      <c r="F195" s="164"/>
      <c r="G195" s="205"/>
      <c r="H195" s="2">
        <v>0</v>
      </c>
      <c r="I195" s="2">
        <v>0</v>
      </c>
      <c r="J195" s="2">
        <f t="shared" si="19"/>
        <v>0</v>
      </c>
      <c r="K195" s="26" t="str">
        <f t="shared" si="20"/>
        <v>N/A</v>
      </c>
      <c r="L195" s="20"/>
    </row>
    <row r="196" spans="1:12" ht="15.75">
      <c r="A196" s="200" t="s">
        <v>193</v>
      </c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2"/>
    </row>
    <row r="197" spans="1:12" s="45" customFormat="1" ht="42.75">
      <c r="A197" s="107">
        <v>48</v>
      </c>
      <c r="B197" s="206" t="s">
        <v>240</v>
      </c>
      <c r="C197" s="207"/>
      <c r="D197" s="207"/>
      <c r="E197" s="207"/>
      <c r="F197" s="208"/>
      <c r="G197" s="42"/>
      <c r="H197" s="44">
        <v>5</v>
      </c>
      <c r="I197" s="44">
        <v>5</v>
      </c>
      <c r="J197" s="28">
        <f>I197-H197</f>
        <v>0</v>
      </c>
      <c r="K197" s="34" t="str">
        <f t="shared" ref="K197:K200" si="21">IF(J197=0,"N/A","Please give reason for variation in figures")</f>
        <v>N/A</v>
      </c>
      <c r="L197" s="83" t="s">
        <v>353</v>
      </c>
    </row>
    <row r="198" spans="1:12" s="45" customFormat="1" ht="57">
      <c r="A198" s="107">
        <v>49</v>
      </c>
      <c r="B198" s="182" t="s">
        <v>241</v>
      </c>
      <c r="C198" s="189"/>
      <c r="D198" s="189"/>
      <c r="E198" s="189"/>
      <c r="F198" s="183"/>
      <c r="G198" s="42"/>
      <c r="H198" s="44">
        <v>0</v>
      </c>
      <c r="I198" s="44">
        <v>0</v>
      </c>
      <c r="J198" s="28">
        <f t="shared" ref="J198" si="22">I198-H198</f>
        <v>0</v>
      </c>
      <c r="K198" s="34" t="str">
        <f t="shared" si="21"/>
        <v>N/A</v>
      </c>
      <c r="L198" s="83" t="s">
        <v>354</v>
      </c>
    </row>
    <row r="199" spans="1:12" s="45" customFormat="1" ht="42.75">
      <c r="A199" s="107">
        <v>50</v>
      </c>
      <c r="B199" s="182" t="s">
        <v>242</v>
      </c>
      <c r="C199" s="189"/>
      <c r="D199" s="189"/>
      <c r="E199" s="189"/>
      <c r="F199" s="183"/>
      <c r="G199" s="42"/>
      <c r="H199" s="44">
        <v>5</v>
      </c>
      <c r="I199" s="44">
        <v>5</v>
      </c>
      <c r="J199" s="28">
        <f>J197+J198</f>
        <v>0</v>
      </c>
      <c r="K199" s="34" t="str">
        <f t="shared" si="21"/>
        <v>N/A</v>
      </c>
      <c r="L199" s="69" t="s">
        <v>269</v>
      </c>
    </row>
    <row r="200" spans="1:12" ht="71.25">
      <c r="A200" s="1">
        <v>51</v>
      </c>
      <c r="B200" s="231" t="s">
        <v>194</v>
      </c>
      <c r="C200" s="209"/>
      <c r="D200" s="209"/>
      <c r="E200" s="209"/>
      <c r="F200" s="210"/>
      <c r="G200" s="60"/>
      <c r="H200" s="143">
        <v>4</v>
      </c>
      <c r="I200" s="157">
        <v>4</v>
      </c>
      <c r="J200" s="28">
        <f>I200-H200</f>
        <v>0</v>
      </c>
      <c r="K200" s="34" t="str">
        <f t="shared" si="21"/>
        <v>N/A</v>
      </c>
      <c r="L200" s="67" t="s">
        <v>270</v>
      </c>
    </row>
    <row r="201" spans="1:12" ht="15.75">
      <c r="A201" s="200" t="s">
        <v>70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2"/>
    </row>
    <row r="202" spans="1:12">
      <c r="A202" s="7">
        <v>52</v>
      </c>
      <c r="B202" s="194" t="s">
        <v>71</v>
      </c>
      <c r="C202" s="194"/>
      <c r="D202" s="194"/>
      <c r="E202" s="194"/>
      <c r="F202" s="194"/>
      <c r="G202" s="203"/>
      <c r="H202" s="139">
        <v>21</v>
      </c>
      <c r="I202" s="139">
        <v>21</v>
      </c>
      <c r="J202" s="2">
        <f t="shared" ref="J202:J217" si="23">I202-H202</f>
        <v>0</v>
      </c>
      <c r="K202" s="26" t="str">
        <f t="shared" ref="K202:K209" si="24">IF(J202=0,"N/A","Please give reason for variation in figures")</f>
        <v>N/A</v>
      </c>
      <c r="L202" s="78"/>
    </row>
    <row r="203" spans="1:12">
      <c r="A203" s="7">
        <v>53</v>
      </c>
      <c r="B203" s="194" t="s">
        <v>355</v>
      </c>
      <c r="C203" s="194"/>
      <c r="D203" s="194"/>
      <c r="E203" s="194"/>
      <c r="F203" s="194"/>
      <c r="G203" s="204"/>
      <c r="H203" s="139">
        <v>21</v>
      </c>
      <c r="I203" s="139">
        <v>21</v>
      </c>
      <c r="J203" s="2">
        <f t="shared" si="23"/>
        <v>0</v>
      </c>
      <c r="K203" s="26" t="str">
        <f t="shared" si="24"/>
        <v>N/A</v>
      </c>
      <c r="L203" s="20"/>
    </row>
    <row r="204" spans="1:12">
      <c r="A204" s="164">
        <v>54</v>
      </c>
      <c r="B204" s="164" t="s">
        <v>72</v>
      </c>
      <c r="C204" s="164"/>
      <c r="D204" s="164"/>
      <c r="E204" s="164" t="s">
        <v>356</v>
      </c>
      <c r="F204" s="164"/>
      <c r="G204" s="204"/>
      <c r="H204" s="139">
        <v>0</v>
      </c>
      <c r="I204" s="139">
        <v>0</v>
      </c>
      <c r="J204" s="2">
        <f t="shared" si="23"/>
        <v>0</v>
      </c>
      <c r="K204" s="26" t="str">
        <f t="shared" si="24"/>
        <v>N/A</v>
      </c>
      <c r="L204" s="20"/>
    </row>
    <row r="205" spans="1:12">
      <c r="A205" s="164"/>
      <c r="B205" s="164"/>
      <c r="C205" s="164"/>
      <c r="D205" s="164"/>
      <c r="E205" s="164" t="s">
        <v>73</v>
      </c>
      <c r="F205" s="164"/>
      <c r="G205" s="204"/>
      <c r="H205" s="139">
        <v>0</v>
      </c>
      <c r="I205" s="139">
        <v>0</v>
      </c>
      <c r="J205" s="2">
        <f t="shared" si="23"/>
        <v>0</v>
      </c>
      <c r="K205" s="26" t="str">
        <f t="shared" si="24"/>
        <v>N/A</v>
      </c>
      <c r="L205" s="20"/>
    </row>
    <row r="206" spans="1:12">
      <c r="A206" s="164">
        <v>55</v>
      </c>
      <c r="B206" s="164" t="s">
        <v>74</v>
      </c>
      <c r="C206" s="164"/>
      <c r="D206" s="164"/>
      <c r="E206" s="164" t="s">
        <v>75</v>
      </c>
      <c r="F206" s="164"/>
      <c r="G206" s="204"/>
      <c r="H206" s="139">
        <v>0</v>
      </c>
      <c r="I206" s="139">
        <v>0</v>
      </c>
      <c r="J206" s="2">
        <f t="shared" si="23"/>
        <v>0</v>
      </c>
      <c r="K206" s="26" t="str">
        <f t="shared" si="24"/>
        <v>N/A</v>
      </c>
      <c r="L206" s="20"/>
    </row>
    <row r="207" spans="1:12">
      <c r="A207" s="164"/>
      <c r="B207" s="164"/>
      <c r="C207" s="164"/>
      <c r="D207" s="164"/>
      <c r="E207" s="164" t="s">
        <v>76</v>
      </c>
      <c r="F207" s="164"/>
      <c r="G207" s="204"/>
      <c r="H207" s="139">
        <v>0</v>
      </c>
      <c r="I207" s="139">
        <v>0</v>
      </c>
      <c r="J207" s="2">
        <f t="shared" si="23"/>
        <v>0</v>
      </c>
      <c r="K207" s="26" t="str">
        <f t="shared" si="24"/>
        <v>N/A</v>
      </c>
      <c r="L207" s="20"/>
    </row>
    <row r="208" spans="1:12">
      <c r="A208" s="164"/>
      <c r="B208" s="164"/>
      <c r="C208" s="164"/>
      <c r="D208" s="164"/>
      <c r="E208" s="164" t="s">
        <v>77</v>
      </c>
      <c r="F208" s="164"/>
      <c r="G208" s="204"/>
      <c r="H208" s="139">
        <v>0</v>
      </c>
      <c r="I208" s="139">
        <v>0</v>
      </c>
      <c r="J208" s="2">
        <f t="shared" si="23"/>
        <v>0</v>
      </c>
      <c r="K208" s="26" t="str">
        <f t="shared" si="24"/>
        <v>N/A</v>
      </c>
      <c r="L208" s="20"/>
    </row>
    <row r="209" spans="1:12">
      <c r="A209" s="164"/>
      <c r="B209" s="164"/>
      <c r="C209" s="164"/>
      <c r="D209" s="164"/>
      <c r="E209" s="164" t="s">
        <v>78</v>
      </c>
      <c r="F209" s="164"/>
      <c r="G209" s="205"/>
      <c r="H209" s="139">
        <v>0</v>
      </c>
      <c r="I209" s="139">
        <v>0</v>
      </c>
      <c r="J209" s="2">
        <f t="shared" si="23"/>
        <v>0</v>
      </c>
      <c r="K209" s="26" t="str">
        <f t="shared" si="24"/>
        <v>N/A</v>
      </c>
      <c r="L209" s="20"/>
    </row>
    <row r="210" spans="1:12" ht="15.75">
      <c r="A210" s="200" t="s">
        <v>195</v>
      </c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2"/>
    </row>
    <row r="211" spans="1:12" ht="15.75">
      <c r="A211" s="46">
        <v>56</v>
      </c>
      <c r="B211" s="230" t="s">
        <v>196</v>
      </c>
      <c r="C211" s="230"/>
      <c r="D211" s="230"/>
      <c r="E211" s="230"/>
      <c r="F211" s="230"/>
      <c r="G211" s="14"/>
      <c r="H211" s="151">
        <v>0</v>
      </c>
      <c r="I211" s="151">
        <v>0</v>
      </c>
      <c r="J211" s="49">
        <f t="shared" si="23"/>
        <v>0</v>
      </c>
      <c r="K211" s="34" t="str">
        <f t="shared" ref="K211:K213" si="25">IF(J211=0,"N/A","Please give reason for variation in figures")</f>
        <v>N/A</v>
      </c>
      <c r="L211" s="55"/>
    </row>
    <row r="212" spans="1:12" ht="15.75">
      <c r="A212" s="46">
        <v>57</v>
      </c>
      <c r="B212" s="230" t="s">
        <v>378</v>
      </c>
      <c r="C212" s="230"/>
      <c r="D212" s="230"/>
      <c r="E212" s="230"/>
      <c r="F212" s="230"/>
      <c r="G212" s="14"/>
      <c r="H212" s="151">
        <v>0</v>
      </c>
      <c r="I212" s="151">
        <v>0</v>
      </c>
      <c r="J212" s="49">
        <f t="shared" si="23"/>
        <v>0</v>
      </c>
      <c r="K212" s="34" t="str">
        <f t="shared" si="25"/>
        <v>N/A</v>
      </c>
      <c r="L212" s="55"/>
    </row>
    <row r="213" spans="1:12" ht="28.5">
      <c r="A213" s="107">
        <v>58</v>
      </c>
      <c r="B213" s="206" t="s">
        <v>239</v>
      </c>
      <c r="C213" s="207"/>
      <c r="D213" s="207"/>
      <c r="E213" s="207"/>
      <c r="F213" s="208"/>
      <c r="G213" s="14"/>
      <c r="H213" s="143">
        <v>0</v>
      </c>
      <c r="I213" s="112">
        <v>0</v>
      </c>
      <c r="J213" s="112">
        <f>I213-H213</f>
        <v>0</v>
      </c>
      <c r="K213" s="34" t="str">
        <f t="shared" si="25"/>
        <v>N/A</v>
      </c>
      <c r="L213" s="83" t="s">
        <v>357</v>
      </c>
    </row>
    <row r="214" spans="1:12" ht="15.75">
      <c r="A214" s="200" t="s">
        <v>23</v>
      </c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2"/>
    </row>
    <row r="215" spans="1:12">
      <c r="A215" s="1">
        <v>59</v>
      </c>
      <c r="B215" s="164" t="s">
        <v>79</v>
      </c>
      <c r="C215" s="164"/>
      <c r="D215" s="164"/>
      <c r="E215" s="164"/>
      <c r="F215" s="164"/>
      <c r="G215" s="1"/>
      <c r="H215" s="2">
        <v>11</v>
      </c>
      <c r="I215" s="2">
        <v>11</v>
      </c>
      <c r="J215" s="2">
        <f t="shared" si="23"/>
        <v>0</v>
      </c>
      <c r="K215" s="26" t="str">
        <f>IF(J215=0,"N/A","Please give reason for variation in figures")</f>
        <v>N/A</v>
      </c>
      <c r="L215" s="78"/>
    </row>
    <row r="216" spans="1:12">
      <c r="A216" s="1">
        <v>60</v>
      </c>
      <c r="B216" s="164" t="s">
        <v>80</v>
      </c>
      <c r="C216" s="164"/>
      <c r="D216" s="164"/>
      <c r="E216" s="164"/>
      <c r="F216" s="164"/>
      <c r="G216" s="1"/>
      <c r="H216" s="2">
        <v>3</v>
      </c>
      <c r="I216" s="2">
        <v>3</v>
      </c>
      <c r="J216" s="2">
        <f t="shared" si="23"/>
        <v>0</v>
      </c>
      <c r="K216" s="26" t="str">
        <f>IF(J216=0,"N/A","Please give reason for variation in figures")</f>
        <v>N/A</v>
      </c>
      <c r="L216" s="20" t="s">
        <v>379</v>
      </c>
    </row>
    <row r="217" spans="1:12" ht="15">
      <c r="A217" s="1">
        <v>61</v>
      </c>
      <c r="B217" s="164" t="s">
        <v>81</v>
      </c>
      <c r="C217" s="164"/>
      <c r="D217" s="164"/>
      <c r="E217" s="164"/>
      <c r="F217" s="164"/>
      <c r="G217" s="1"/>
      <c r="H217" s="5">
        <v>11</v>
      </c>
      <c r="I217" s="5">
        <v>11</v>
      </c>
      <c r="J217" s="2">
        <f t="shared" si="23"/>
        <v>0</v>
      </c>
      <c r="K217" s="26" t="str">
        <f>IF(J217=0,"N/A","Please give reason for variation in figures")</f>
        <v>N/A</v>
      </c>
      <c r="L217" s="20"/>
    </row>
    <row r="218" spans="1:12" ht="15.75">
      <c r="A218" s="200" t="s">
        <v>82</v>
      </c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2"/>
    </row>
    <row r="219" spans="1:12">
      <c r="A219" s="160">
        <v>62</v>
      </c>
      <c r="B219" s="194" t="s">
        <v>358</v>
      </c>
      <c r="C219" s="194"/>
      <c r="D219" s="194"/>
      <c r="E219" s="160" t="s">
        <v>94</v>
      </c>
      <c r="F219" s="160"/>
      <c r="G219" s="62"/>
      <c r="H219" s="2">
        <v>11</v>
      </c>
      <c r="I219" s="2">
        <v>11</v>
      </c>
      <c r="J219" s="2">
        <f t="shared" ref="J219:J326" si="26">I219-H219</f>
        <v>0</v>
      </c>
      <c r="K219" s="26" t="str">
        <f t="shared" ref="K219:K223" si="27">IF(J219=0,"N/A","Please give reason for variation in figures")</f>
        <v>N/A</v>
      </c>
      <c r="L219" s="356" t="s">
        <v>328</v>
      </c>
    </row>
    <row r="220" spans="1:12">
      <c r="A220" s="160"/>
      <c r="B220" s="194"/>
      <c r="C220" s="194"/>
      <c r="D220" s="194"/>
      <c r="E220" s="160" t="s">
        <v>93</v>
      </c>
      <c r="F220" s="160"/>
      <c r="G220" s="62"/>
      <c r="H220" s="2">
        <v>0</v>
      </c>
      <c r="I220" s="2">
        <v>0</v>
      </c>
      <c r="J220" s="2">
        <f t="shared" si="26"/>
        <v>0</v>
      </c>
      <c r="K220" s="26" t="str">
        <f t="shared" si="27"/>
        <v>N/A</v>
      </c>
      <c r="L220" s="357"/>
    </row>
    <row r="221" spans="1:12">
      <c r="A221" s="160"/>
      <c r="B221" s="194"/>
      <c r="C221" s="194"/>
      <c r="D221" s="194"/>
      <c r="E221" s="160" t="s">
        <v>24</v>
      </c>
      <c r="F221" s="160"/>
      <c r="G221" s="62"/>
      <c r="H221" s="2">
        <v>5</v>
      </c>
      <c r="I221" s="2">
        <v>5</v>
      </c>
      <c r="J221" s="2">
        <f t="shared" si="26"/>
        <v>0</v>
      </c>
      <c r="K221" s="26" t="str">
        <f t="shared" si="27"/>
        <v>N/A</v>
      </c>
      <c r="L221" s="357"/>
    </row>
    <row r="222" spans="1:12">
      <c r="A222" s="160"/>
      <c r="B222" s="194"/>
      <c r="C222" s="194"/>
      <c r="D222" s="194"/>
      <c r="E222" s="270" t="s">
        <v>126</v>
      </c>
      <c r="F222" s="271"/>
      <c r="G222" s="130"/>
      <c r="H222" s="2">
        <v>0</v>
      </c>
      <c r="I222" s="2">
        <v>0</v>
      </c>
      <c r="J222" s="2">
        <f t="shared" ref="J222" si="28">I222-H222</f>
        <v>0</v>
      </c>
      <c r="K222" s="26" t="str">
        <f t="shared" si="27"/>
        <v>N/A</v>
      </c>
      <c r="L222" s="358"/>
    </row>
    <row r="223" spans="1:12" ht="42.75">
      <c r="A223" s="160"/>
      <c r="B223" s="194"/>
      <c r="C223" s="194"/>
      <c r="D223" s="194"/>
      <c r="E223" s="160" t="s">
        <v>28</v>
      </c>
      <c r="F223" s="160"/>
      <c r="G223" s="62"/>
      <c r="H223" s="139">
        <f>SUM(H219:H221)</f>
        <v>16</v>
      </c>
      <c r="I223" s="1">
        <f>SUM(I219:I222)</f>
        <v>16</v>
      </c>
      <c r="J223" s="2">
        <f t="shared" si="26"/>
        <v>0</v>
      </c>
      <c r="K223" s="26" t="str">
        <f t="shared" si="27"/>
        <v>N/A</v>
      </c>
      <c r="L223" s="78" t="s">
        <v>269</v>
      </c>
    </row>
    <row r="224" spans="1:12" ht="15.75">
      <c r="A224" s="200" t="s">
        <v>280</v>
      </c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2"/>
    </row>
    <row r="225" spans="1:12" ht="42.75">
      <c r="A225" s="105">
        <v>63</v>
      </c>
      <c r="B225" s="182" t="s">
        <v>238</v>
      </c>
      <c r="C225" s="189"/>
      <c r="D225" s="189"/>
      <c r="E225" s="189"/>
      <c r="F225" s="183"/>
      <c r="G225" s="47"/>
      <c r="H225" s="109">
        <v>0</v>
      </c>
      <c r="I225" s="112">
        <v>0</v>
      </c>
      <c r="J225" s="112">
        <f>I225-H225</f>
        <v>0</v>
      </c>
      <c r="K225" s="34" t="str">
        <f>IF(J225=0,"N/A","Please give reason for variation in figures")</f>
        <v>N/A</v>
      </c>
      <c r="L225" s="83" t="s">
        <v>359</v>
      </c>
    </row>
    <row r="226" spans="1:12" ht="15.75">
      <c r="A226" s="222" t="s">
        <v>245</v>
      </c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4"/>
    </row>
    <row r="227" spans="1:12">
      <c r="A227" s="217" t="s">
        <v>331</v>
      </c>
      <c r="B227" s="164" t="s">
        <v>130</v>
      </c>
      <c r="C227" s="164"/>
      <c r="D227" s="164"/>
      <c r="E227" s="164" t="s">
        <v>83</v>
      </c>
      <c r="F227" s="164"/>
      <c r="G227" s="1"/>
      <c r="H227" s="139">
        <v>34</v>
      </c>
      <c r="I227" s="1">
        <v>34</v>
      </c>
      <c r="J227" s="2">
        <f t="shared" si="26"/>
        <v>0</v>
      </c>
      <c r="K227" s="26" t="str">
        <f t="shared" ref="K227:K260" si="29">IF(J227=0,"N/A","Please give reason for variation in figures")</f>
        <v>N/A</v>
      </c>
      <c r="L227" s="307" t="s">
        <v>330</v>
      </c>
    </row>
    <row r="228" spans="1:12">
      <c r="A228" s="217"/>
      <c r="B228" s="164"/>
      <c r="C228" s="164"/>
      <c r="D228" s="164"/>
      <c r="E228" s="164" t="s">
        <v>84</v>
      </c>
      <c r="F228" s="164"/>
      <c r="G228" s="1"/>
      <c r="H228" s="139">
        <v>19</v>
      </c>
      <c r="I228" s="1">
        <v>21</v>
      </c>
      <c r="J228" s="2">
        <f t="shared" si="26"/>
        <v>2</v>
      </c>
      <c r="K228" s="26" t="s">
        <v>422</v>
      </c>
      <c r="L228" s="308"/>
    </row>
    <row r="229" spans="1:12" ht="15">
      <c r="A229" s="217"/>
      <c r="B229" s="164"/>
      <c r="C229" s="164"/>
      <c r="D229" s="164"/>
      <c r="E229" s="221" t="s">
        <v>28</v>
      </c>
      <c r="F229" s="221"/>
      <c r="G229" s="127">
        <f>G227+G228</f>
        <v>0</v>
      </c>
      <c r="H229" s="145">
        <f>SUM(H227:H228)</f>
        <v>53</v>
      </c>
      <c r="I229" s="6">
        <f>SUM(I227:I228)</f>
        <v>55</v>
      </c>
      <c r="J229" s="2">
        <f t="shared" si="26"/>
        <v>2</v>
      </c>
      <c r="K229" s="26" t="s">
        <v>422</v>
      </c>
      <c r="L229" s="309"/>
    </row>
    <row r="230" spans="1:12" ht="42.75">
      <c r="A230" s="211" t="s">
        <v>332</v>
      </c>
      <c r="B230" s="195" t="s">
        <v>289</v>
      </c>
      <c r="C230" s="195"/>
      <c r="D230" s="195"/>
      <c r="E230" s="209" t="s">
        <v>281</v>
      </c>
      <c r="F230" s="210"/>
      <c r="G230" s="48"/>
      <c r="H230" s="147">
        <v>5</v>
      </c>
      <c r="I230" s="17">
        <v>4</v>
      </c>
      <c r="J230" s="49">
        <f t="shared" ref="J230:J235" si="30">I230-H230</f>
        <v>-1</v>
      </c>
      <c r="K230" s="34" t="s">
        <v>419</v>
      </c>
      <c r="L230" s="63" t="s">
        <v>258</v>
      </c>
    </row>
    <row r="231" spans="1:12" ht="42.75">
      <c r="A231" s="212"/>
      <c r="B231" s="195"/>
      <c r="C231" s="195"/>
      <c r="D231" s="195"/>
      <c r="E231" s="209" t="s">
        <v>282</v>
      </c>
      <c r="F231" s="210"/>
      <c r="G231" s="48"/>
      <c r="H231" s="147">
        <v>0</v>
      </c>
      <c r="I231" s="17">
        <v>0</v>
      </c>
      <c r="J231" s="49">
        <f>I231-H231</f>
        <v>0</v>
      </c>
      <c r="K231" s="34" t="str">
        <f t="shared" si="29"/>
        <v>N/A</v>
      </c>
      <c r="L231" s="63" t="s">
        <v>258</v>
      </c>
    </row>
    <row r="232" spans="1:12" ht="42.75">
      <c r="A232" s="213"/>
      <c r="B232" s="195"/>
      <c r="C232" s="195"/>
      <c r="D232" s="195"/>
      <c r="E232" s="209" t="s">
        <v>283</v>
      </c>
      <c r="F232" s="210"/>
      <c r="G232" s="48"/>
      <c r="H232" s="147">
        <v>0</v>
      </c>
      <c r="I232" s="17">
        <v>0</v>
      </c>
      <c r="J232" s="49">
        <f>I232-H232</f>
        <v>0</v>
      </c>
      <c r="K232" s="34" t="str">
        <f t="shared" si="29"/>
        <v>N/A</v>
      </c>
      <c r="L232" s="63" t="s">
        <v>258</v>
      </c>
    </row>
    <row r="233" spans="1:12" ht="42.75">
      <c r="A233" s="116" t="s">
        <v>333</v>
      </c>
      <c r="B233" s="231" t="s">
        <v>197</v>
      </c>
      <c r="C233" s="209"/>
      <c r="D233" s="209"/>
      <c r="E233" s="209"/>
      <c r="F233" s="210"/>
      <c r="G233" s="48"/>
      <c r="H233" s="147">
        <v>0</v>
      </c>
      <c r="I233" s="17">
        <v>0</v>
      </c>
      <c r="J233" s="49">
        <f t="shared" si="30"/>
        <v>0</v>
      </c>
      <c r="K233" s="34" t="str">
        <f t="shared" si="29"/>
        <v>N/A</v>
      </c>
      <c r="L233" s="63" t="s">
        <v>258</v>
      </c>
    </row>
    <row r="234" spans="1:12" s="94" customFormat="1">
      <c r="A234" s="212" t="s">
        <v>334</v>
      </c>
      <c r="B234" s="352" t="s">
        <v>324</v>
      </c>
      <c r="C234" s="353"/>
      <c r="D234" s="353"/>
      <c r="E234" s="353"/>
      <c r="F234" s="354"/>
      <c r="G234" s="102"/>
      <c r="H234" s="145">
        <v>1</v>
      </c>
      <c r="I234" s="100">
        <v>1</v>
      </c>
      <c r="J234" s="96">
        <f t="shared" si="30"/>
        <v>0</v>
      </c>
      <c r="K234" s="93" t="str">
        <f t="shared" si="29"/>
        <v>N/A</v>
      </c>
      <c r="L234" s="101"/>
    </row>
    <row r="235" spans="1:12" s="94" customFormat="1">
      <c r="A235" s="212"/>
      <c r="B235" s="352" t="s">
        <v>325</v>
      </c>
      <c r="C235" s="353"/>
      <c r="D235" s="353"/>
      <c r="E235" s="353"/>
      <c r="F235" s="354"/>
      <c r="G235" s="102"/>
      <c r="H235" s="145">
        <v>44</v>
      </c>
      <c r="I235" s="100">
        <v>44</v>
      </c>
      <c r="J235" s="96">
        <f t="shared" si="30"/>
        <v>0</v>
      </c>
      <c r="K235" s="93" t="str">
        <f t="shared" si="29"/>
        <v>N/A</v>
      </c>
      <c r="L235" s="101"/>
    </row>
    <row r="236" spans="1:12" ht="85.5">
      <c r="A236" s="213"/>
      <c r="B236" s="164" t="s">
        <v>326</v>
      </c>
      <c r="C236" s="164"/>
      <c r="D236" s="164"/>
      <c r="E236" s="164"/>
      <c r="F236" s="164"/>
      <c r="G236" s="95"/>
      <c r="H236" s="139">
        <v>3</v>
      </c>
      <c r="I236" s="95">
        <v>3</v>
      </c>
      <c r="J236" s="96">
        <f t="shared" si="26"/>
        <v>0</v>
      </c>
      <c r="K236" s="93" t="str">
        <f t="shared" si="29"/>
        <v>N/A</v>
      </c>
      <c r="L236" s="101" t="s">
        <v>327</v>
      </c>
    </row>
    <row r="237" spans="1:12">
      <c r="A237" s="217" t="s">
        <v>302</v>
      </c>
      <c r="B237" s="195" t="s">
        <v>284</v>
      </c>
      <c r="C237" s="195"/>
      <c r="D237" s="195"/>
      <c r="E237" s="195" t="s">
        <v>281</v>
      </c>
      <c r="F237" s="195"/>
      <c r="G237" s="48"/>
      <c r="H237" s="138">
        <v>3</v>
      </c>
      <c r="I237" s="14">
        <v>2</v>
      </c>
      <c r="J237" s="49">
        <f t="shared" si="26"/>
        <v>-1</v>
      </c>
      <c r="K237" s="34" t="s">
        <v>419</v>
      </c>
      <c r="L237" s="214" t="s">
        <v>258</v>
      </c>
    </row>
    <row r="238" spans="1:12">
      <c r="A238" s="217"/>
      <c r="B238" s="195"/>
      <c r="C238" s="195"/>
      <c r="D238" s="195"/>
      <c r="E238" s="195" t="s">
        <v>282</v>
      </c>
      <c r="F238" s="195"/>
      <c r="G238" s="48"/>
      <c r="H238" s="138">
        <v>0</v>
      </c>
      <c r="I238" s="14">
        <v>0</v>
      </c>
      <c r="J238" s="49">
        <f>I238-H238</f>
        <v>0</v>
      </c>
      <c r="K238" s="34" t="str">
        <f t="shared" si="29"/>
        <v>N/A</v>
      </c>
      <c r="L238" s="215"/>
    </row>
    <row r="239" spans="1:12">
      <c r="A239" s="217"/>
      <c r="B239" s="195"/>
      <c r="C239" s="195"/>
      <c r="D239" s="195"/>
      <c r="E239" s="195" t="s">
        <v>283</v>
      </c>
      <c r="F239" s="195"/>
      <c r="G239" s="48"/>
      <c r="H239" s="138">
        <v>0</v>
      </c>
      <c r="I239" s="14">
        <v>0</v>
      </c>
      <c r="J239" s="49">
        <f>I239-H239</f>
        <v>0</v>
      </c>
      <c r="K239" s="34" t="str">
        <f t="shared" si="29"/>
        <v>N/A</v>
      </c>
      <c r="L239" s="216"/>
    </row>
    <row r="240" spans="1:12">
      <c r="A240" s="217" t="s">
        <v>303</v>
      </c>
      <c r="B240" s="234" t="s">
        <v>285</v>
      </c>
      <c r="C240" s="235"/>
      <c r="D240" s="236"/>
      <c r="E240" s="195" t="s">
        <v>281</v>
      </c>
      <c r="F240" s="195"/>
      <c r="G240" s="48"/>
      <c r="H240" s="138">
        <v>4</v>
      </c>
      <c r="I240" s="14">
        <v>4</v>
      </c>
      <c r="J240" s="49">
        <f t="shared" si="26"/>
        <v>0</v>
      </c>
      <c r="K240" s="34" t="str">
        <f t="shared" si="29"/>
        <v>N/A</v>
      </c>
      <c r="L240" s="214" t="s">
        <v>258</v>
      </c>
    </row>
    <row r="241" spans="1:12">
      <c r="A241" s="217"/>
      <c r="B241" s="237"/>
      <c r="C241" s="238"/>
      <c r="D241" s="239"/>
      <c r="E241" s="195" t="s">
        <v>282</v>
      </c>
      <c r="F241" s="195"/>
      <c r="G241" s="48"/>
      <c r="H241" s="138">
        <v>0</v>
      </c>
      <c r="I241" s="14">
        <v>0</v>
      </c>
      <c r="J241" s="49">
        <f>I241-H241</f>
        <v>0</v>
      </c>
      <c r="K241" s="34" t="str">
        <f t="shared" si="29"/>
        <v>N/A</v>
      </c>
      <c r="L241" s="215"/>
    </row>
    <row r="242" spans="1:12">
      <c r="A242" s="217"/>
      <c r="B242" s="240"/>
      <c r="C242" s="241"/>
      <c r="D242" s="242"/>
      <c r="E242" s="195" t="s">
        <v>283</v>
      </c>
      <c r="F242" s="195"/>
      <c r="G242" s="48"/>
      <c r="H242" s="138">
        <v>0</v>
      </c>
      <c r="I242" s="14">
        <v>0</v>
      </c>
      <c r="J242" s="49">
        <f>I242-H242</f>
        <v>0</v>
      </c>
      <c r="K242" s="34" t="str">
        <f t="shared" si="29"/>
        <v>N/A</v>
      </c>
      <c r="L242" s="216"/>
    </row>
    <row r="243" spans="1:12">
      <c r="A243" s="217" t="s">
        <v>304</v>
      </c>
      <c r="B243" s="234" t="s">
        <v>286</v>
      </c>
      <c r="C243" s="235"/>
      <c r="D243" s="236"/>
      <c r="E243" s="195" t="s">
        <v>281</v>
      </c>
      <c r="F243" s="195"/>
      <c r="G243" s="48"/>
      <c r="H243" s="138">
        <v>0</v>
      </c>
      <c r="I243" s="14">
        <v>0</v>
      </c>
      <c r="J243" s="49">
        <f t="shared" si="26"/>
        <v>0</v>
      </c>
      <c r="K243" s="34" t="str">
        <f t="shared" si="29"/>
        <v>N/A</v>
      </c>
      <c r="L243" s="214" t="s">
        <v>259</v>
      </c>
    </row>
    <row r="244" spans="1:12">
      <c r="A244" s="217"/>
      <c r="B244" s="237"/>
      <c r="C244" s="238"/>
      <c r="D244" s="239"/>
      <c r="E244" s="195" t="s">
        <v>282</v>
      </c>
      <c r="F244" s="195"/>
      <c r="G244" s="48"/>
      <c r="H244" s="138">
        <v>0</v>
      </c>
      <c r="I244" s="14">
        <v>0</v>
      </c>
      <c r="J244" s="49">
        <f t="shared" si="26"/>
        <v>0</v>
      </c>
      <c r="K244" s="34" t="str">
        <f t="shared" si="29"/>
        <v>N/A</v>
      </c>
      <c r="L244" s="215"/>
    </row>
    <row r="245" spans="1:12">
      <c r="A245" s="217"/>
      <c r="B245" s="240"/>
      <c r="C245" s="241"/>
      <c r="D245" s="242"/>
      <c r="E245" s="195" t="s">
        <v>283</v>
      </c>
      <c r="F245" s="195"/>
      <c r="G245" s="48"/>
      <c r="H245" s="138">
        <v>0</v>
      </c>
      <c r="I245" s="14">
        <v>0</v>
      </c>
      <c r="J245" s="49">
        <f t="shared" si="26"/>
        <v>0</v>
      </c>
      <c r="K245" s="34" t="str">
        <f t="shared" si="29"/>
        <v>N/A</v>
      </c>
      <c r="L245" s="216"/>
    </row>
    <row r="246" spans="1:12">
      <c r="A246" s="217" t="s">
        <v>305</v>
      </c>
      <c r="B246" s="164" t="s">
        <v>392</v>
      </c>
      <c r="C246" s="164"/>
      <c r="D246" s="164"/>
      <c r="E246" s="164" t="s">
        <v>85</v>
      </c>
      <c r="F246" s="164"/>
      <c r="G246" s="1"/>
      <c r="H246" s="139">
        <v>5</v>
      </c>
      <c r="I246" s="1">
        <v>5</v>
      </c>
      <c r="J246" s="2">
        <f t="shared" si="26"/>
        <v>0</v>
      </c>
      <c r="K246" s="26" t="str">
        <f t="shared" si="29"/>
        <v>N/A</v>
      </c>
      <c r="L246" s="356" t="s">
        <v>323</v>
      </c>
    </row>
    <row r="247" spans="1:12">
      <c r="A247" s="217"/>
      <c r="B247" s="164"/>
      <c r="C247" s="164"/>
      <c r="D247" s="164"/>
      <c r="E247" s="164" t="s">
        <v>86</v>
      </c>
      <c r="F247" s="164"/>
      <c r="G247" s="1"/>
      <c r="H247" s="139">
        <v>0</v>
      </c>
      <c r="I247" s="1">
        <v>1</v>
      </c>
      <c r="J247" s="2">
        <f t="shared" si="26"/>
        <v>1</v>
      </c>
      <c r="K247" s="26" t="s">
        <v>422</v>
      </c>
      <c r="L247" s="358"/>
    </row>
    <row r="248" spans="1:12" ht="42.75">
      <c r="A248" s="217"/>
      <c r="B248" s="164"/>
      <c r="C248" s="164"/>
      <c r="D248" s="164"/>
      <c r="E248" s="221" t="s">
        <v>28</v>
      </c>
      <c r="F248" s="221"/>
      <c r="G248" s="127">
        <f>SUM(G246:G247)</f>
        <v>0</v>
      </c>
      <c r="H248" s="145">
        <f>SUM(H246:H247)</f>
        <v>5</v>
      </c>
      <c r="I248" s="6">
        <f>SUM(I246:I247)</f>
        <v>6</v>
      </c>
      <c r="J248" s="2">
        <f t="shared" si="26"/>
        <v>1</v>
      </c>
      <c r="K248" s="26" t="s">
        <v>422</v>
      </c>
      <c r="L248" s="78" t="s">
        <v>269</v>
      </c>
    </row>
    <row r="249" spans="1:12" ht="42.75">
      <c r="A249" s="161">
        <v>72</v>
      </c>
      <c r="B249" s="231" t="s">
        <v>198</v>
      </c>
      <c r="C249" s="209"/>
      <c r="D249" s="209"/>
      <c r="E249" s="209"/>
      <c r="F249" s="210"/>
      <c r="G249" s="48"/>
      <c r="H249" s="147">
        <v>0</v>
      </c>
      <c r="I249" s="17">
        <v>0</v>
      </c>
      <c r="J249" s="157">
        <f t="shared" si="26"/>
        <v>0</v>
      </c>
      <c r="K249" s="34" t="str">
        <f t="shared" si="29"/>
        <v>N/A</v>
      </c>
      <c r="L249" s="67" t="s">
        <v>258</v>
      </c>
    </row>
    <row r="250" spans="1:12" ht="42.75">
      <c r="A250" s="162"/>
      <c r="B250" s="231" t="s">
        <v>199</v>
      </c>
      <c r="C250" s="209"/>
      <c r="D250" s="209"/>
      <c r="E250" s="209"/>
      <c r="F250" s="210"/>
      <c r="G250" s="48"/>
      <c r="H250" s="147">
        <v>0</v>
      </c>
      <c r="I250" s="17">
        <v>0</v>
      </c>
      <c r="J250" s="157">
        <f t="shared" si="26"/>
        <v>0</v>
      </c>
      <c r="K250" s="34" t="str">
        <f t="shared" si="29"/>
        <v>N/A</v>
      </c>
      <c r="L250" s="67" t="s">
        <v>258</v>
      </c>
    </row>
    <row r="251" spans="1:12" ht="42.75">
      <c r="A251" s="163"/>
      <c r="B251" s="231" t="s">
        <v>200</v>
      </c>
      <c r="C251" s="209"/>
      <c r="D251" s="209"/>
      <c r="E251" s="209"/>
      <c r="F251" s="210"/>
      <c r="G251" s="48"/>
      <c r="H251" s="147">
        <v>0</v>
      </c>
      <c r="I251" s="17">
        <v>0</v>
      </c>
      <c r="J251" s="157">
        <f t="shared" si="26"/>
        <v>0</v>
      </c>
      <c r="K251" s="34" t="str">
        <f t="shared" si="29"/>
        <v>N/A</v>
      </c>
      <c r="L251" s="67" t="s">
        <v>258</v>
      </c>
    </row>
    <row r="252" spans="1:12">
      <c r="A252" s="211" t="s">
        <v>385</v>
      </c>
      <c r="B252" s="164" t="s">
        <v>393</v>
      </c>
      <c r="C252" s="164"/>
      <c r="D252" s="164"/>
      <c r="E252" s="164" t="s">
        <v>85</v>
      </c>
      <c r="F252" s="164"/>
      <c r="G252" s="1"/>
      <c r="H252" s="141">
        <v>57</v>
      </c>
      <c r="I252" s="7">
        <v>56</v>
      </c>
      <c r="J252" s="2">
        <f t="shared" si="26"/>
        <v>-1</v>
      </c>
      <c r="K252" s="26" t="s">
        <v>419</v>
      </c>
      <c r="L252" s="228"/>
    </row>
    <row r="253" spans="1:12">
      <c r="A253" s="212"/>
      <c r="B253" s="164"/>
      <c r="C253" s="164"/>
      <c r="D253" s="164"/>
      <c r="E253" s="164" t="s">
        <v>86</v>
      </c>
      <c r="F253" s="164"/>
      <c r="G253" s="1"/>
      <c r="H253" s="141">
        <v>218</v>
      </c>
      <c r="I253" s="7">
        <v>211</v>
      </c>
      <c r="J253" s="2">
        <f t="shared" si="26"/>
        <v>-7</v>
      </c>
      <c r="K253" s="26" t="s">
        <v>419</v>
      </c>
      <c r="L253" s="229"/>
    </row>
    <row r="254" spans="1:12" ht="42.75">
      <c r="A254" s="213"/>
      <c r="B254" s="164"/>
      <c r="C254" s="164"/>
      <c r="D254" s="164"/>
      <c r="E254" s="221" t="s">
        <v>28</v>
      </c>
      <c r="F254" s="221"/>
      <c r="G254" s="127">
        <f>G252+G253</f>
        <v>0</v>
      </c>
      <c r="H254" s="145">
        <v>275</v>
      </c>
      <c r="I254" s="6">
        <v>267</v>
      </c>
      <c r="J254" s="2">
        <f t="shared" si="26"/>
        <v>-8</v>
      </c>
      <c r="K254" s="26" t="s">
        <v>419</v>
      </c>
      <c r="L254" s="78" t="s">
        <v>269</v>
      </c>
    </row>
    <row r="255" spans="1:12">
      <c r="A255" s="211" t="s">
        <v>135</v>
      </c>
      <c r="B255" s="230" t="s">
        <v>201</v>
      </c>
      <c r="C255" s="230"/>
      <c r="D255" s="230"/>
      <c r="E255" s="189" t="s">
        <v>281</v>
      </c>
      <c r="F255" s="183"/>
      <c r="G255" s="16"/>
      <c r="H255" s="147">
        <v>10</v>
      </c>
      <c r="I255" s="17">
        <v>10</v>
      </c>
      <c r="J255" s="157">
        <f t="shared" si="26"/>
        <v>0</v>
      </c>
      <c r="K255" s="34" t="str">
        <f t="shared" si="29"/>
        <v>N/A</v>
      </c>
      <c r="L255" s="232" t="s">
        <v>258</v>
      </c>
    </row>
    <row r="256" spans="1:12">
      <c r="A256" s="213"/>
      <c r="B256" s="230"/>
      <c r="C256" s="230"/>
      <c r="D256" s="230"/>
      <c r="E256" s="189" t="s">
        <v>282</v>
      </c>
      <c r="F256" s="183"/>
      <c r="G256" s="16"/>
      <c r="H256" s="147">
        <v>0</v>
      </c>
      <c r="I256" s="17">
        <v>0</v>
      </c>
      <c r="J256" s="157">
        <f t="shared" si="26"/>
        <v>0</v>
      </c>
      <c r="K256" s="34" t="str">
        <f t="shared" si="29"/>
        <v>N/A</v>
      </c>
      <c r="L256" s="233"/>
    </row>
    <row r="257" spans="1:12" ht="15">
      <c r="A257" s="116" t="s">
        <v>139</v>
      </c>
      <c r="B257" s="164" t="s">
        <v>394</v>
      </c>
      <c r="C257" s="164"/>
      <c r="D257" s="164"/>
      <c r="E257" s="164"/>
      <c r="F257" s="164"/>
      <c r="G257" s="95"/>
      <c r="H257" s="140">
        <v>263</v>
      </c>
      <c r="I257" s="97">
        <v>296</v>
      </c>
      <c r="J257" s="96">
        <f t="shared" si="26"/>
        <v>33</v>
      </c>
      <c r="K257" s="93" t="s">
        <v>422</v>
      </c>
      <c r="L257" s="103"/>
    </row>
    <row r="258" spans="1:12" ht="42.75">
      <c r="A258" s="116" t="s">
        <v>140</v>
      </c>
      <c r="B258" s="182" t="s">
        <v>202</v>
      </c>
      <c r="C258" s="189"/>
      <c r="D258" s="189"/>
      <c r="E258" s="189"/>
      <c r="F258" s="183"/>
      <c r="G258" s="16"/>
      <c r="H258" s="144">
        <v>13</v>
      </c>
      <c r="I258" s="18">
        <v>13</v>
      </c>
      <c r="J258" s="157">
        <f t="shared" si="26"/>
        <v>0</v>
      </c>
      <c r="K258" s="34" t="str">
        <f t="shared" si="29"/>
        <v>N/A</v>
      </c>
      <c r="L258" s="67" t="s">
        <v>258</v>
      </c>
    </row>
    <row r="259" spans="1:12" ht="42.75">
      <c r="A259" s="116" t="s">
        <v>141</v>
      </c>
      <c r="B259" s="182" t="s">
        <v>203</v>
      </c>
      <c r="C259" s="189"/>
      <c r="D259" s="189"/>
      <c r="E259" s="189"/>
      <c r="F259" s="183"/>
      <c r="G259" s="16"/>
      <c r="H259" s="144">
        <v>0</v>
      </c>
      <c r="I259" s="18">
        <v>0</v>
      </c>
      <c r="J259" s="157">
        <f t="shared" si="26"/>
        <v>0</v>
      </c>
      <c r="K259" s="34" t="str">
        <f t="shared" si="29"/>
        <v>N/A</v>
      </c>
      <c r="L259" s="67" t="s">
        <v>258</v>
      </c>
    </row>
    <row r="260" spans="1:12" ht="42.75">
      <c r="A260" s="116" t="s">
        <v>142</v>
      </c>
      <c r="B260" s="182" t="s">
        <v>204</v>
      </c>
      <c r="C260" s="189"/>
      <c r="D260" s="189"/>
      <c r="E260" s="189"/>
      <c r="F260" s="183"/>
      <c r="G260" s="16"/>
      <c r="H260" s="144">
        <v>0</v>
      </c>
      <c r="I260" s="18">
        <v>0</v>
      </c>
      <c r="J260" s="157">
        <f t="shared" si="26"/>
        <v>0</v>
      </c>
      <c r="K260" s="34" t="str">
        <f t="shared" si="29"/>
        <v>N/A</v>
      </c>
      <c r="L260" s="67" t="s">
        <v>258</v>
      </c>
    </row>
    <row r="261" spans="1:12" ht="15.75">
      <c r="A261" s="222" t="s">
        <v>92</v>
      </c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4"/>
    </row>
    <row r="262" spans="1:12">
      <c r="A262" s="114">
        <v>79</v>
      </c>
      <c r="B262" s="164" t="s">
        <v>153</v>
      </c>
      <c r="C262" s="164"/>
      <c r="D262" s="164"/>
      <c r="E262" s="164"/>
      <c r="F262" s="164"/>
      <c r="G262" s="61"/>
      <c r="H262" s="2" t="s">
        <v>411</v>
      </c>
      <c r="I262" s="2" t="s">
        <v>411</v>
      </c>
      <c r="J262" s="2"/>
      <c r="K262" s="26"/>
      <c r="L262" s="20"/>
    </row>
    <row r="263" spans="1:12">
      <c r="A263" s="114">
        <v>80</v>
      </c>
      <c r="B263" s="160" t="s">
        <v>312</v>
      </c>
      <c r="C263" s="160"/>
      <c r="D263" s="160"/>
      <c r="E263" s="160"/>
      <c r="F263" s="160"/>
      <c r="G263" s="62"/>
      <c r="H263" s="139">
        <v>11</v>
      </c>
      <c r="I263" s="159">
        <v>11</v>
      </c>
      <c r="J263" s="2">
        <f t="shared" ref="J263:J270" si="31">I263-H263</f>
        <v>0</v>
      </c>
      <c r="K263" s="26" t="str">
        <f t="shared" ref="K263:K270" si="32">IF(J263=0,"N/A","Please give reason for variation in figures")</f>
        <v>N/A</v>
      </c>
      <c r="L263" s="20"/>
    </row>
    <row r="264" spans="1:12">
      <c r="A264" s="164">
        <v>81</v>
      </c>
      <c r="B264" s="164" t="s">
        <v>361</v>
      </c>
      <c r="C264" s="164"/>
      <c r="D264" s="164"/>
      <c r="E264" s="164"/>
      <c r="F264" s="164"/>
      <c r="G264" s="1"/>
      <c r="H264" s="139">
        <v>11</v>
      </c>
      <c r="I264" s="159">
        <v>11</v>
      </c>
      <c r="J264" s="2">
        <f t="shared" si="31"/>
        <v>0</v>
      </c>
      <c r="K264" s="26" t="str">
        <f t="shared" si="32"/>
        <v>N/A</v>
      </c>
      <c r="L264" s="20"/>
    </row>
    <row r="265" spans="1:12">
      <c r="A265" s="164"/>
      <c r="B265" s="164" t="s">
        <v>362</v>
      </c>
      <c r="C265" s="164"/>
      <c r="D265" s="164"/>
      <c r="E265" s="164"/>
      <c r="F265" s="164"/>
      <c r="G265" s="1"/>
      <c r="H265" s="139">
        <v>11</v>
      </c>
      <c r="I265" s="159">
        <v>11</v>
      </c>
      <c r="J265" s="2">
        <f t="shared" si="31"/>
        <v>0</v>
      </c>
      <c r="K265" s="26" t="str">
        <f t="shared" si="32"/>
        <v>N/A</v>
      </c>
      <c r="L265" s="20"/>
    </row>
    <row r="266" spans="1:12">
      <c r="A266" s="164"/>
      <c r="B266" s="164" t="s">
        <v>363</v>
      </c>
      <c r="C266" s="164"/>
      <c r="D266" s="164"/>
      <c r="E266" s="164"/>
      <c r="F266" s="164"/>
      <c r="G266" s="1"/>
      <c r="H266" s="139">
        <v>11</v>
      </c>
      <c r="I266" s="159">
        <v>11</v>
      </c>
      <c r="J266" s="2">
        <f t="shared" si="31"/>
        <v>0</v>
      </c>
      <c r="K266" s="26" t="str">
        <f t="shared" si="32"/>
        <v>N/A</v>
      </c>
      <c r="L266" s="20"/>
    </row>
    <row r="267" spans="1:12">
      <c r="A267" s="114">
        <v>82</v>
      </c>
      <c r="B267" s="164" t="s">
        <v>360</v>
      </c>
      <c r="C267" s="164"/>
      <c r="D267" s="164"/>
      <c r="E267" s="164"/>
      <c r="F267" s="164"/>
      <c r="G267" s="61"/>
      <c r="H267" s="139">
        <v>56</v>
      </c>
      <c r="I267" s="159">
        <v>56</v>
      </c>
      <c r="J267" s="2">
        <f t="shared" si="31"/>
        <v>0</v>
      </c>
      <c r="K267" s="26" t="str">
        <f t="shared" si="32"/>
        <v>N/A</v>
      </c>
      <c r="L267" s="20"/>
    </row>
    <row r="268" spans="1:12">
      <c r="A268" s="164">
        <v>83</v>
      </c>
      <c r="B268" s="164" t="s">
        <v>395</v>
      </c>
      <c r="C268" s="164"/>
      <c r="D268" s="164"/>
      <c r="E268" s="164"/>
      <c r="F268" s="164"/>
      <c r="G268" s="1"/>
      <c r="H268" s="139">
        <v>56</v>
      </c>
      <c r="I268" s="159">
        <v>56</v>
      </c>
      <c r="J268" s="2">
        <f t="shared" si="31"/>
        <v>0</v>
      </c>
      <c r="K268" s="26" t="str">
        <f t="shared" si="32"/>
        <v>N/A</v>
      </c>
      <c r="L268" s="20"/>
    </row>
    <row r="269" spans="1:12">
      <c r="A269" s="164"/>
      <c r="B269" s="164" t="s">
        <v>396</v>
      </c>
      <c r="C269" s="164"/>
      <c r="D269" s="164"/>
      <c r="E269" s="164"/>
      <c r="F269" s="164"/>
      <c r="G269" s="1"/>
      <c r="H269" s="139">
        <v>56</v>
      </c>
      <c r="I269" s="159">
        <v>56</v>
      </c>
      <c r="J269" s="2">
        <f t="shared" si="31"/>
        <v>0</v>
      </c>
      <c r="K269" s="26" t="str">
        <f t="shared" si="32"/>
        <v>N/A</v>
      </c>
      <c r="L269" s="20"/>
    </row>
    <row r="270" spans="1:12">
      <c r="A270" s="114">
        <v>84</v>
      </c>
      <c r="B270" s="164" t="s">
        <v>397</v>
      </c>
      <c r="C270" s="164"/>
      <c r="D270" s="164"/>
      <c r="E270" s="164"/>
      <c r="F270" s="164"/>
      <c r="G270" s="1"/>
      <c r="H270" s="139">
        <v>0</v>
      </c>
      <c r="I270" s="159">
        <v>0</v>
      </c>
      <c r="J270" s="2">
        <f t="shared" si="31"/>
        <v>0</v>
      </c>
      <c r="K270" s="26" t="str">
        <f t="shared" si="32"/>
        <v>N/A</v>
      </c>
      <c r="L270" s="20"/>
    </row>
    <row r="271" spans="1:12" ht="15">
      <c r="A271" s="225" t="s">
        <v>228</v>
      </c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7"/>
    </row>
    <row r="272" spans="1:12" ht="42.75">
      <c r="A272" s="211" t="s">
        <v>335</v>
      </c>
      <c r="B272" s="231" t="s">
        <v>205</v>
      </c>
      <c r="C272" s="209"/>
      <c r="D272" s="209"/>
      <c r="E272" s="209"/>
      <c r="F272" s="210"/>
      <c r="G272" s="48"/>
      <c r="H272" s="144">
        <v>3</v>
      </c>
      <c r="I272" s="158">
        <v>3</v>
      </c>
      <c r="J272" s="157">
        <f t="shared" si="26"/>
        <v>0</v>
      </c>
      <c r="K272" s="34" t="str">
        <f t="shared" ref="K272:K274" si="33">IF(J272=0,"N/A","Please give reason for variation in figures")</f>
        <v>N/A</v>
      </c>
      <c r="L272" s="68" t="s">
        <v>258</v>
      </c>
    </row>
    <row r="273" spans="1:12" ht="42.75">
      <c r="A273" s="212"/>
      <c r="B273" s="231" t="s">
        <v>206</v>
      </c>
      <c r="C273" s="209"/>
      <c r="D273" s="209"/>
      <c r="E273" s="209"/>
      <c r="F273" s="210"/>
      <c r="G273" s="48"/>
      <c r="H273" s="144">
        <v>4</v>
      </c>
      <c r="I273" s="158">
        <v>4</v>
      </c>
      <c r="J273" s="157">
        <f t="shared" si="26"/>
        <v>0</v>
      </c>
      <c r="K273" s="34" t="str">
        <f t="shared" si="33"/>
        <v>N/A</v>
      </c>
      <c r="L273" s="68" t="s">
        <v>258</v>
      </c>
    </row>
    <row r="274" spans="1:12" ht="42.75">
      <c r="A274" s="213"/>
      <c r="B274" s="231" t="s">
        <v>207</v>
      </c>
      <c r="C274" s="209"/>
      <c r="D274" s="209"/>
      <c r="E274" s="209"/>
      <c r="F274" s="210"/>
      <c r="G274" s="48"/>
      <c r="H274" s="144">
        <v>0</v>
      </c>
      <c r="I274" s="158">
        <v>0</v>
      </c>
      <c r="J274" s="157">
        <f t="shared" si="26"/>
        <v>0</v>
      </c>
      <c r="K274" s="34" t="str">
        <f t="shared" si="33"/>
        <v>N/A</v>
      </c>
      <c r="L274" s="68" t="s">
        <v>258</v>
      </c>
    </row>
    <row r="275" spans="1:12" ht="15">
      <c r="A275" s="225" t="s">
        <v>287</v>
      </c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7"/>
    </row>
    <row r="276" spans="1:12">
      <c r="A276" s="170" t="s">
        <v>306</v>
      </c>
      <c r="B276" s="272" t="s">
        <v>87</v>
      </c>
      <c r="C276" s="272"/>
      <c r="D276" s="272"/>
      <c r="E276" s="272"/>
      <c r="F276" s="272"/>
      <c r="G276" s="6"/>
      <c r="H276" s="145">
        <v>150</v>
      </c>
      <c r="I276" s="8">
        <v>150</v>
      </c>
      <c r="J276" s="2">
        <f t="shared" si="26"/>
        <v>0</v>
      </c>
      <c r="K276" s="26" t="str">
        <f>IF(J276=0,"N/A","Please give reason for variation in figures")</f>
        <v>N/A</v>
      </c>
      <c r="L276" s="320" t="s">
        <v>398</v>
      </c>
    </row>
    <row r="277" spans="1:12">
      <c r="A277" s="171"/>
      <c r="B277" s="272" t="s">
        <v>364</v>
      </c>
      <c r="C277" s="272"/>
      <c r="D277" s="272"/>
      <c r="E277" s="272"/>
      <c r="F277" s="272"/>
      <c r="G277" s="6"/>
      <c r="H277" s="145">
        <v>61</v>
      </c>
      <c r="I277" s="8">
        <v>61</v>
      </c>
      <c r="J277" s="2">
        <f t="shared" si="26"/>
        <v>0</v>
      </c>
      <c r="K277" s="26" t="str">
        <f>IF(J277=0,"N/A","Please give reason for variation in figures")</f>
        <v>N/A</v>
      </c>
      <c r="L277" s="321"/>
    </row>
    <row r="278" spans="1:12">
      <c r="A278" s="171"/>
      <c r="B278" s="272" t="s">
        <v>365</v>
      </c>
      <c r="C278" s="272"/>
      <c r="D278" s="272"/>
      <c r="E278" s="272"/>
      <c r="F278" s="272"/>
      <c r="G278" s="6"/>
      <c r="H278" s="145">
        <v>126</v>
      </c>
      <c r="I278" s="8">
        <v>126</v>
      </c>
      <c r="J278" s="2">
        <f t="shared" si="26"/>
        <v>0</v>
      </c>
      <c r="K278" s="26" t="str">
        <f>IF(J278=0,"N/A","Please give reason for variation in figures")</f>
        <v>N/A</v>
      </c>
      <c r="L278" s="321"/>
    </row>
    <row r="279" spans="1:12">
      <c r="A279" s="171"/>
      <c r="B279" s="272" t="s">
        <v>366</v>
      </c>
      <c r="C279" s="272"/>
      <c r="D279" s="272"/>
      <c r="E279" s="272"/>
      <c r="F279" s="272"/>
      <c r="G279" s="6"/>
      <c r="H279" s="145">
        <v>351</v>
      </c>
      <c r="I279" s="8">
        <v>350</v>
      </c>
      <c r="J279" s="2">
        <f t="shared" si="26"/>
        <v>-1</v>
      </c>
      <c r="K279" s="26" t="s">
        <v>419</v>
      </c>
      <c r="L279" s="321"/>
    </row>
    <row r="280" spans="1:12">
      <c r="A280" s="172"/>
      <c r="B280" s="272" t="s">
        <v>386</v>
      </c>
      <c r="C280" s="272"/>
      <c r="D280" s="272"/>
      <c r="E280" s="272"/>
      <c r="F280" s="272"/>
      <c r="G280" s="6"/>
      <c r="H280" s="145">
        <v>734</v>
      </c>
      <c r="I280" s="8">
        <v>727</v>
      </c>
      <c r="J280" s="2">
        <f t="shared" si="26"/>
        <v>-7</v>
      </c>
      <c r="K280" s="26" t="s">
        <v>419</v>
      </c>
      <c r="L280" s="322"/>
    </row>
    <row r="281" spans="1:12" ht="15">
      <c r="A281" s="225" t="s">
        <v>235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7"/>
    </row>
    <row r="282" spans="1:12" ht="15">
      <c r="A282" s="273" t="s">
        <v>230</v>
      </c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0"/>
    </row>
    <row r="283" spans="1:12">
      <c r="A283" s="217" t="s">
        <v>307</v>
      </c>
      <c r="B283" s="246" t="s">
        <v>131</v>
      </c>
      <c r="C283" s="247"/>
      <c r="D283" s="164" t="s">
        <v>88</v>
      </c>
      <c r="E283" s="165" t="s">
        <v>89</v>
      </c>
      <c r="F283" s="166"/>
      <c r="G283" s="4"/>
      <c r="H283" s="139">
        <v>0</v>
      </c>
      <c r="I283" s="84">
        <v>0</v>
      </c>
      <c r="J283" s="2">
        <f t="shared" si="26"/>
        <v>0</v>
      </c>
      <c r="K283" s="26" t="str">
        <f t="shared" ref="K283:K330" si="34">IF(J283=0,"N/A","Please give reason for variation in figures")</f>
        <v>N/A</v>
      </c>
      <c r="L283" s="79"/>
    </row>
    <row r="284" spans="1:12">
      <c r="A284" s="217"/>
      <c r="B284" s="248"/>
      <c r="C284" s="249"/>
      <c r="D284" s="164"/>
      <c r="E284" s="165" t="s">
        <v>90</v>
      </c>
      <c r="F284" s="166"/>
      <c r="G284" s="66"/>
      <c r="H284" s="139">
        <v>0</v>
      </c>
      <c r="I284" s="1">
        <v>0</v>
      </c>
      <c r="J284" s="2">
        <f t="shared" si="26"/>
        <v>0</v>
      </c>
      <c r="K284" s="26" t="str">
        <f t="shared" si="34"/>
        <v>N/A</v>
      </c>
      <c r="L284" s="80"/>
    </row>
    <row r="285" spans="1:12">
      <c r="A285" s="217"/>
      <c r="B285" s="248"/>
      <c r="C285" s="249"/>
      <c r="D285" s="164"/>
      <c r="E285" s="165" t="s">
        <v>237</v>
      </c>
      <c r="F285" s="166"/>
      <c r="G285" s="66"/>
      <c r="H285" s="139">
        <v>0</v>
      </c>
      <c r="I285" s="1">
        <v>0</v>
      </c>
      <c r="J285" s="2">
        <f t="shared" si="26"/>
        <v>0</v>
      </c>
      <c r="K285" s="26" t="str">
        <f t="shared" si="34"/>
        <v>N/A</v>
      </c>
      <c r="L285" s="80"/>
    </row>
    <row r="286" spans="1:12">
      <c r="A286" s="217"/>
      <c r="B286" s="248"/>
      <c r="C286" s="249"/>
      <c r="D286" s="164" t="s">
        <v>91</v>
      </c>
      <c r="E286" s="165" t="s">
        <v>89</v>
      </c>
      <c r="F286" s="166"/>
      <c r="G286" s="85"/>
      <c r="H286" s="139">
        <v>11</v>
      </c>
      <c r="I286" s="84">
        <v>11</v>
      </c>
      <c r="J286" s="2">
        <f t="shared" si="26"/>
        <v>0</v>
      </c>
      <c r="K286" s="26" t="str">
        <f t="shared" si="34"/>
        <v>N/A</v>
      </c>
      <c r="L286" s="79"/>
    </row>
    <row r="287" spans="1:12">
      <c r="A287" s="217"/>
      <c r="B287" s="248"/>
      <c r="C287" s="249"/>
      <c r="D287" s="164"/>
      <c r="E287" s="165" t="s">
        <v>90</v>
      </c>
      <c r="F287" s="166"/>
      <c r="G287" s="66"/>
      <c r="H287" s="139">
        <v>11</v>
      </c>
      <c r="I287" s="84">
        <v>11</v>
      </c>
      <c r="J287" s="2">
        <f t="shared" si="26"/>
        <v>0</v>
      </c>
      <c r="K287" s="26" t="str">
        <f t="shared" si="34"/>
        <v>N/A</v>
      </c>
      <c r="L287" s="80"/>
    </row>
    <row r="288" spans="1:12">
      <c r="A288" s="217"/>
      <c r="B288" s="248"/>
      <c r="C288" s="249"/>
      <c r="D288" s="164"/>
      <c r="E288" s="165" t="s">
        <v>237</v>
      </c>
      <c r="F288" s="166"/>
      <c r="G288" s="66"/>
      <c r="H288" s="139"/>
      <c r="I288" s="84">
        <v>0</v>
      </c>
      <c r="J288" s="2">
        <f t="shared" si="26"/>
        <v>0</v>
      </c>
      <c r="K288" s="26" t="str">
        <f t="shared" si="34"/>
        <v>N/A</v>
      </c>
      <c r="L288" s="80"/>
    </row>
    <row r="289" spans="1:12">
      <c r="A289" s="211" t="s">
        <v>308</v>
      </c>
      <c r="B289" s="246" t="s">
        <v>367</v>
      </c>
      <c r="C289" s="247"/>
      <c r="D289" s="164" t="s">
        <v>88</v>
      </c>
      <c r="E289" s="165" t="s">
        <v>89</v>
      </c>
      <c r="F289" s="166"/>
      <c r="G289" s="85"/>
      <c r="H289" s="139">
        <v>0</v>
      </c>
      <c r="I289" s="84">
        <v>0</v>
      </c>
      <c r="J289" s="2">
        <f t="shared" si="26"/>
        <v>0</v>
      </c>
      <c r="K289" s="26" t="str">
        <f t="shared" si="34"/>
        <v>N/A</v>
      </c>
      <c r="L289" s="228" t="s">
        <v>380</v>
      </c>
    </row>
    <row r="290" spans="1:12">
      <c r="A290" s="212"/>
      <c r="B290" s="248"/>
      <c r="C290" s="249"/>
      <c r="D290" s="164"/>
      <c r="E290" s="165" t="s">
        <v>90</v>
      </c>
      <c r="F290" s="166"/>
      <c r="G290" s="66"/>
      <c r="H290" s="139">
        <v>0</v>
      </c>
      <c r="I290" s="84">
        <v>0</v>
      </c>
      <c r="J290" s="2">
        <f t="shared" si="26"/>
        <v>0</v>
      </c>
      <c r="K290" s="26" t="str">
        <f t="shared" si="34"/>
        <v>N/A</v>
      </c>
      <c r="L290" s="355"/>
    </row>
    <row r="291" spans="1:12">
      <c r="A291" s="212"/>
      <c r="B291" s="248"/>
      <c r="C291" s="249"/>
      <c r="D291" s="164"/>
      <c r="E291" s="165" t="s">
        <v>237</v>
      </c>
      <c r="F291" s="166"/>
      <c r="G291" s="66"/>
      <c r="H291" s="139">
        <v>0</v>
      </c>
      <c r="I291" s="84">
        <v>0</v>
      </c>
      <c r="J291" s="2">
        <f t="shared" si="26"/>
        <v>0</v>
      </c>
      <c r="K291" s="26" t="str">
        <f t="shared" si="34"/>
        <v>N/A</v>
      </c>
      <c r="L291" s="355"/>
    </row>
    <row r="292" spans="1:12">
      <c r="A292" s="212"/>
      <c r="B292" s="248"/>
      <c r="C292" s="249"/>
      <c r="D292" s="164" t="s">
        <v>91</v>
      </c>
      <c r="E292" s="165" t="s">
        <v>89</v>
      </c>
      <c r="F292" s="166"/>
      <c r="G292" s="85"/>
      <c r="H292" s="139">
        <v>0</v>
      </c>
      <c r="I292" s="84">
        <v>0</v>
      </c>
      <c r="J292" s="2">
        <f t="shared" si="26"/>
        <v>0</v>
      </c>
      <c r="K292" s="26" t="str">
        <f t="shared" si="34"/>
        <v>N/A</v>
      </c>
      <c r="L292" s="355"/>
    </row>
    <row r="293" spans="1:12">
      <c r="A293" s="212"/>
      <c r="B293" s="248"/>
      <c r="C293" s="249"/>
      <c r="D293" s="164"/>
      <c r="E293" s="165" t="s">
        <v>90</v>
      </c>
      <c r="F293" s="166"/>
      <c r="G293" s="66"/>
      <c r="H293" s="139">
        <v>0</v>
      </c>
      <c r="I293" s="84">
        <v>0</v>
      </c>
      <c r="J293" s="2">
        <f t="shared" si="26"/>
        <v>0</v>
      </c>
      <c r="K293" s="26" t="str">
        <f t="shared" si="34"/>
        <v>N/A</v>
      </c>
      <c r="L293" s="355"/>
    </row>
    <row r="294" spans="1:12">
      <c r="A294" s="212"/>
      <c r="B294" s="248"/>
      <c r="C294" s="249"/>
      <c r="D294" s="164"/>
      <c r="E294" s="165" t="s">
        <v>237</v>
      </c>
      <c r="F294" s="166"/>
      <c r="G294" s="66"/>
      <c r="H294" s="139">
        <v>0</v>
      </c>
      <c r="I294" s="84">
        <v>0</v>
      </c>
      <c r="J294" s="2">
        <f t="shared" si="26"/>
        <v>0</v>
      </c>
      <c r="K294" s="26" t="str">
        <f t="shared" si="34"/>
        <v>N/A</v>
      </c>
      <c r="L294" s="229"/>
    </row>
    <row r="295" spans="1:12">
      <c r="A295" s="211" t="s">
        <v>309</v>
      </c>
      <c r="B295" s="246" t="s">
        <v>132</v>
      </c>
      <c r="C295" s="247"/>
      <c r="D295" s="164" t="s">
        <v>88</v>
      </c>
      <c r="E295" s="165" t="s">
        <v>89</v>
      </c>
      <c r="F295" s="166"/>
      <c r="G295" s="85"/>
      <c r="H295" s="139">
        <v>0</v>
      </c>
      <c r="I295" s="84">
        <v>9</v>
      </c>
      <c r="J295" s="2">
        <f t="shared" si="26"/>
        <v>9</v>
      </c>
      <c r="K295" s="26" t="s">
        <v>418</v>
      </c>
      <c r="L295" s="79"/>
    </row>
    <row r="296" spans="1:12">
      <c r="A296" s="212"/>
      <c r="B296" s="248"/>
      <c r="C296" s="249"/>
      <c r="D296" s="164"/>
      <c r="E296" s="165" t="s">
        <v>90</v>
      </c>
      <c r="F296" s="166"/>
      <c r="G296" s="66"/>
      <c r="H296" s="139">
        <v>9</v>
      </c>
      <c r="I296" s="84">
        <v>9</v>
      </c>
      <c r="J296" s="2">
        <f t="shared" si="26"/>
        <v>0</v>
      </c>
      <c r="K296" s="26" t="str">
        <f t="shared" si="34"/>
        <v>N/A</v>
      </c>
      <c r="L296" s="80"/>
    </row>
    <row r="297" spans="1:12">
      <c r="A297" s="212"/>
      <c r="B297" s="248"/>
      <c r="C297" s="249"/>
      <c r="D297" s="164"/>
      <c r="E297" s="165" t="s">
        <v>237</v>
      </c>
      <c r="F297" s="166"/>
      <c r="G297" s="66"/>
      <c r="H297" s="139">
        <v>0</v>
      </c>
      <c r="I297" s="84">
        <v>0</v>
      </c>
      <c r="J297" s="2">
        <f t="shared" si="26"/>
        <v>0</v>
      </c>
      <c r="K297" s="26" t="str">
        <f t="shared" si="34"/>
        <v>N/A</v>
      </c>
      <c r="L297" s="80"/>
    </row>
    <row r="298" spans="1:12">
      <c r="A298" s="212"/>
      <c r="B298" s="248"/>
      <c r="C298" s="249"/>
      <c r="D298" s="164" t="s">
        <v>91</v>
      </c>
      <c r="E298" s="165" t="s">
        <v>89</v>
      </c>
      <c r="F298" s="166"/>
      <c r="G298" s="85"/>
      <c r="H298" s="139">
        <v>3</v>
      </c>
      <c r="I298" s="84">
        <v>3</v>
      </c>
      <c r="J298" s="2">
        <f t="shared" si="26"/>
        <v>0</v>
      </c>
      <c r="K298" s="26" t="str">
        <f t="shared" si="34"/>
        <v>N/A</v>
      </c>
      <c r="L298" s="79"/>
    </row>
    <row r="299" spans="1:12">
      <c r="A299" s="212"/>
      <c r="B299" s="248"/>
      <c r="C299" s="249"/>
      <c r="D299" s="164"/>
      <c r="E299" s="165" t="s">
        <v>90</v>
      </c>
      <c r="F299" s="166"/>
      <c r="G299" s="66"/>
      <c r="H299" s="139">
        <v>0</v>
      </c>
      <c r="I299" s="84">
        <v>0</v>
      </c>
      <c r="J299" s="2">
        <f t="shared" si="26"/>
        <v>0</v>
      </c>
      <c r="K299" s="26" t="str">
        <f t="shared" si="34"/>
        <v>N/A</v>
      </c>
      <c r="L299" s="80"/>
    </row>
    <row r="300" spans="1:12">
      <c r="A300" s="212"/>
      <c r="B300" s="248"/>
      <c r="C300" s="249"/>
      <c r="D300" s="164"/>
      <c r="E300" s="165" t="s">
        <v>237</v>
      </c>
      <c r="F300" s="166"/>
      <c r="G300" s="66"/>
      <c r="H300" s="139">
        <v>3</v>
      </c>
      <c r="I300" s="84">
        <v>3</v>
      </c>
      <c r="J300" s="2">
        <f t="shared" si="26"/>
        <v>0</v>
      </c>
      <c r="K300" s="26" t="str">
        <f t="shared" si="34"/>
        <v>N/A</v>
      </c>
      <c r="L300" s="80"/>
    </row>
    <row r="301" spans="1:12" ht="42.75">
      <c r="A301" s="212"/>
      <c r="B301" s="315" t="s">
        <v>210</v>
      </c>
      <c r="C301" s="316"/>
      <c r="D301" s="230" t="s">
        <v>88</v>
      </c>
      <c r="E301" s="182" t="s">
        <v>89</v>
      </c>
      <c r="F301" s="183"/>
      <c r="G301" s="88"/>
      <c r="H301" s="149"/>
      <c r="I301" s="61"/>
      <c r="J301" s="62"/>
      <c r="K301" s="34" t="str">
        <f t="shared" si="34"/>
        <v>N/A</v>
      </c>
      <c r="L301" s="83" t="s">
        <v>313</v>
      </c>
    </row>
    <row r="302" spans="1:12" ht="28.5">
      <c r="A302" s="212"/>
      <c r="B302" s="317"/>
      <c r="C302" s="318"/>
      <c r="D302" s="230"/>
      <c r="E302" s="182" t="s">
        <v>90</v>
      </c>
      <c r="F302" s="183"/>
      <c r="G302" s="66"/>
      <c r="H302" s="138">
        <v>0</v>
      </c>
      <c r="I302" s="86">
        <v>0</v>
      </c>
      <c r="J302" s="157">
        <f t="shared" ref="J302:J303" si="35">I302-H302</f>
        <v>0</v>
      </c>
      <c r="K302" s="34" t="str">
        <f t="shared" si="34"/>
        <v>N/A</v>
      </c>
      <c r="L302" s="69" t="s">
        <v>271</v>
      </c>
    </row>
    <row r="303" spans="1:12" ht="28.5">
      <c r="A303" s="212"/>
      <c r="B303" s="317"/>
      <c r="C303" s="318"/>
      <c r="D303" s="230"/>
      <c r="E303" s="182" t="s">
        <v>229</v>
      </c>
      <c r="F303" s="183"/>
      <c r="G303" s="66"/>
      <c r="H303" s="138">
        <v>0</v>
      </c>
      <c r="I303" s="86">
        <v>0</v>
      </c>
      <c r="J303" s="157">
        <f t="shared" si="35"/>
        <v>0</v>
      </c>
      <c r="K303" s="34" t="str">
        <f t="shared" si="34"/>
        <v>N/A</v>
      </c>
      <c r="L303" s="69" t="s">
        <v>272</v>
      </c>
    </row>
    <row r="304" spans="1:12" ht="57">
      <c r="A304" s="212"/>
      <c r="B304" s="317"/>
      <c r="C304" s="318"/>
      <c r="D304" s="230" t="s">
        <v>208</v>
      </c>
      <c r="E304" s="182" t="s">
        <v>89</v>
      </c>
      <c r="F304" s="183"/>
      <c r="G304" s="88"/>
      <c r="H304" s="149"/>
      <c r="I304" s="61"/>
      <c r="J304" s="62"/>
      <c r="K304" s="34" t="str">
        <f t="shared" si="34"/>
        <v>N/A</v>
      </c>
      <c r="L304" s="73" t="s">
        <v>298</v>
      </c>
    </row>
    <row r="305" spans="1:12" ht="28.5">
      <c r="A305" s="212"/>
      <c r="B305" s="317"/>
      <c r="C305" s="318"/>
      <c r="D305" s="230"/>
      <c r="E305" s="182" t="s">
        <v>90</v>
      </c>
      <c r="F305" s="183"/>
      <c r="G305" s="66"/>
      <c r="H305" s="138">
        <v>0</v>
      </c>
      <c r="I305" s="86">
        <v>0</v>
      </c>
      <c r="J305" s="157">
        <f t="shared" ref="J305:J306" si="36">I305-H305</f>
        <v>0</v>
      </c>
      <c r="K305" s="34" t="str">
        <f t="shared" si="34"/>
        <v>N/A</v>
      </c>
      <c r="L305" s="69" t="s">
        <v>296</v>
      </c>
    </row>
    <row r="306" spans="1:12" ht="42.75">
      <c r="A306" s="213"/>
      <c r="B306" s="317"/>
      <c r="C306" s="318"/>
      <c r="D306" s="230"/>
      <c r="E306" s="182" t="s">
        <v>229</v>
      </c>
      <c r="F306" s="183"/>
      <c r="G306" s="66"/>
      <c r="H306" s="138">
        <v>0</v>
      </c>
      <c r="I306" s="86">
        <v>0</v>
      </c>
      <c r="J306" s="157">
        <f t="shared" si="36"/>
        <v>0</v>
      </c>
      <c r="K306" s="34" t="str">
        <f t="shared" si="34"/>
        <v>N/A</v>
      </c>
      <c r="L306" s="69" t="s">
        <v>297</v>
      </c>
    </row>
    <row r="307" spans="1:12">
      <c r="A307" s="211" t="s">
        <v>136</v>
      </c>
      <c r="B307" s="246" t="s">
        <v>133</v>
      </c>
      <c r="C307" s="247"/>
      <c r="D307" s="164" t="s">
        <v>88</v>
      </c>
      <c r="E307" s="165" t="s">
        <v>89</v>
      </c>
      <c r="F307" s="166"/>
      <c r="G307" s="85"/>
      <c r="H307" s="139">
        <v>19</v>
      </c>
      <c r="I307" s="84">
        <v>20</v>
      </c>
      <c r="J307" s="2">
        <f t="shared" si="26"/>
        <v>1</v>
      </c>
      <c r="K307" s="26" t="s">
        <v>418</v>
      </c>
      <c r="L307" s="79"/>
    </row>
    <row r="308" spans="1:12">
      <c r="A308" s="212"/>
      <c r="B308" s="248"/>
      <c r="C308" s="249"/>
      <c r="D308" s="164"/>
      <c r="E308" s="165" t="s">
        <v>90</v>
      </c>
      <c r="F308" s="166"/>
      <c r="G308" s="66"/>
      <c r="H308" s="139">
        <v>19</v>
      </c>
      <c r="I308" s="84">
        <v>19</v>
      </c>
      <c r="J308" s="2">
        <f t="shared" si="26"/>
        <v>0</v>
      </c>
      <c r="K308" s="26" t="str">
        <f t="shared" si="34"/>
        <v>N/A</v>
      </c>
      <c r="L308" s="80"/>
    </row>
    <row r="309" spans="1:12">
      <c r="A309" s="212"/>
      <c r="B309" s="248"/>
      <c r="C309" s="249"/>
      <c r="D309" s="164"/>
      <c r="E309" s="165" t="s">
        <v>237</v>
      </c>
      <c r="F309" s="166"/>
      <c r="G309" s="66"/>
      <c r="H309" s="139">
        <v>0</v>
      </c>
      <c r="I309" s="84">
        <v>0</v>
      </c>
      <c r="J309" s="2">
        <f t="shared" si="26"/>
        <v>0</v>
      </c>
      <c r="K309" s="26" t="str">
        <f t="shared" si="34"/>
        <v>N/A</v>
      </c>
      <c r="L309" s="80"/>
    </row>
    <row r="310" spans="1:12">
      <c r="A310" s="212"/>
      <c r="B310" s="248"/>
      <c r="C310" s="249"/>
      <c r="D310" s="164" t="s">
        <v>91</v>
      </c>
      <c r="E310" s="165" t="s">
        <v>89</v>
      </c>
      <c r="F310" s="166"/>
      <c r="G310" s="85"/>
      <c r="H310" s="139">
        <v>2</v>
      </c>
      <c r="I310" s="84">
        <v>2</v>
      </c>
      <c r="J310" s="2">
        <f t="shared" si="26"/>
        <v>0</v>
      </c>
      <c r="K310" s="26" t="str">
        <f t="shared" si="34"/>
        <v>N/A</v>
      </c>
      <c r="L310" s="79"/>
    </row>
    <row r="311" spans="1:12">
      <c r="A311" s="212"/>
      <c r="B311" s="248"/>
      <c r="C311" s="249"/>
      <c r="D311" s="164"/>
      <c r="E311" s="165" t="s">
        <v>90</v>
      </c>
      <c r="F311" s="166"/>
      <c r="G311" s="66"/>
      <c r="H311" s="139">
        <v>0</v>
      </c>
      <c r="I311" s="84">
        <v>0</v>
      </c>
      <c r="J311" s="2">
        <f t="shared" si="26"/>
        <v>0</v>
      </c>
      <c r="K311" s="26" t="str">
        <f t="shared" si="34"/>
        <v>N/A</v>
      </c>
      <c r="L311" s="80"/>
    </row>
    <row r="312" spans="1:12">
      <c r="A312" s="212"/>
      <c r="B312" s="248"/>
      <c r="C312" s="249"/>
      <c r="D312" s="164"/>
      <c r="E312" s="165" t="s">
        <v>237</v>
      </c>
      <c r="F312" s="166"/>
      <c r="G312" s="66"/>
      <c r="H312" s="139">
        <v>2</v>
      </c>
      <c r="I312" s="84">
        <v>2</v>
      </c>
      <c r="J312" s="2">
        <f t="shared" si="26"/>
        <v>0</v>
      </c>
      <c r="K312" s="26" t="str">
        <f t="shared" si="34"/>
        <v>N/A</v>
      </c>
      <c r="L312" s="80"/>
    </row>
    <row r="313" spans="1:12" ht="42.75">
      <c r="A313" s="212"/>
      <c r="B313" s="315" t="s">
        <v>209</v>
      </c>
      <c r="C313" s="316"/>
      <c r="D313" s="184" t="s">
        <v>88</v>
      </c>
      <c r="E313" s="182" t="s">
        <v>89</v>
      </c>
      <c r="F313" s="183"/>
      <c r="G313" s="88"/>
      <c r="H313" s="149"/>
      <c r="I313" s="61"/>
      <c r="J313" s="62"/>
      <c r="K313" s="34" t="str">
        <f t="shared" si="34"/>
        <v>N/A</v>
      </c>
      <c r="L313" s="73" t="s">
        <v>300</v>
      </c>
    </row>
    <row r="314" spans="1:12" ht="28.5">
      <c r="A314" s="212"/>
      <c r="B314" s="317"/>
      <c r="C314" s="318"/>
      <c r="D314" s="185"/>
      <c r="E314" s="182" t="s">
        <v>90</v>
      </c>
      <c r="F314" s="183"/>
      <c r="G314" s="66"/>
      <c r="H314" s="138">
        <v>0</v>
      </c>
      <c r="I314" s="86">
        <v>1</v>
      </c>
      <c r="J314" s="157">
        <f t="shared" ref="J314:J315" si="37">I314-H314</f>
        <v>1</v>
      </c>
      <c r="K314" s="34" t="s">
        <v>418</v>
      </c>
      <c r="L314" s="67" t="s">
        <v>273</v>
      </c>
    </row>
    <row r="315" spans="1:12" ht="28.5">
      <c r="A315" s="212"/>
      <c r="B315" s="317"/>
      <c r="C315" s="318"/>
      <c r="D315" s="185"/>
      <c r="E315" s="182" t="s">
        <v>237</v>
      </c>
      <c r="F315" s="183"/>
      <c r="G315" s="66"/>
      <c r="H315" s="138">
        <v>0</v>
      </c>
      <c r="I315" s="86">
        <v>3</v>
      </c>
      <c r="J315" s="157">
        <f t="shared" si="37"/>
        <v>3</v>
      </c>
      <c r="K315" s="34" t="s">
        <v>418</v>
      </c>
      <c r="L315" s="67" t="s">
        <v>274</v>
      </c>
    </row>
    <row r="316" spans="1:12" ht="57">
      <c r="A316" s="212"/>
      <c r="B316" s="317"/>
      <c r="C316" s="318"/>
      <c r="D316" s="230" t="s">
        <v>91</v>
      </c>
      <c r="E316" s="182" t="s">
        <v>89</v>
      </c>
      <c r="F316" s="183"/>
      <c r="G316" s="88"/>
      <c r="H316" s="149"/>
      <c r="I316" s="61"/>
      <c r="J316" s="62"/>
      <c r="K316" s="34" t="str">
        <f t="shared" si="34"/>
        <v>N/A</v>
      </c>
      <c r="L316" s="73" t="s">
        <v>299</v>
      </c>
    </row>
    <row r="317" spans="1:12" ht="28.5">
      <c r="A317" s="212"/>
      <c r="B317" s="317"/>
      <c r="C317" s="318"/>
      <c r="D317" s="230"/>
      <c r="E317" s="182" t="s">
        <v>90</v>
      </c>
      <c r="F317" s="183"/>
      <c r="G317" s="66"/>
      <c r="H317" s="138">
        <v>0</v>
      </c>
      <c r="I317" s="86">
        <v>0</v>
      </c>
      <c r="J317" s="157">
        <f t="shared" ref="J317:J318" si="38">I317-H317</f>
        <v>0</v>
      </c>
      <c r="K317" s="34" t="str">
        <f t="shared" si="34"/>
        <v>N/A</v>
      </c>
      <c r="L317" s="69" t="s">
        <v>296</v>
      </c>
    </row>
    <row r="318" spans="1:12" ht="42.75">
      <c r="A318" s="213"/>
      <c r="B318" s="317"/>
      <c r="C318" s="318"/>
      <c r="D318" s="230"/>
      <c r="E318" s="182" t="s">
        <v>237</v>
      </c>
      <c r="F318" s="183"/>
      <c r="G318" s="66"/>
      <c r="H318" s="138">
        <v>0</v>
      </c>
      <c r="I318" s="86">
        <v>0</v>
      </c>
      <c r="J318" s="157">
        <f t="shared" si="38"/>
        <v>0</v>
      </c>
      <c r="K318" s="34" t="str">
        <f t="shared" si="34"/>
        <v>N/A</v>
      </c>
      <c r="L318" s="69" t="s">
        <v>297</v>
      </c>
    </row>
    <row r="319" spans="1:12">
      <c r="A319" s="211" t="s">
        <v>137</v>
      </c>
      <c r="B319" s="246" t="s">
        <v>381</v>
      </c>
      <c r="C319" s="247"/>
      <c r="D319" s="164" t="s">
        <v>88</v>
      </c>
      <c r="E319" s="165" t="s">
        <v>89</v>
      </c>
      <c r="F319" s="166"/>
      <c r="G319" s="85"/>
      <c r="H319" s="139">
        <v>0</v>
      </c>
      <c r="I319" s="84">
        <v>0</v>
      </c>
      <c r="J319" s="2">
        <f t="shared" si="26"/>
        <v>0</v>
      </c>
      <c r="K319" s="26" t="str">
        <f t="shared" si="34"/>
        <v>N/A</v>
      </c>
      <c r="L319" s="228" t="s">
        <v>382</v>
      </c>
    </row>
    <row r="320" spans="1:12">
      <c r="A320" s="212"/>
      <c r="B320" s="248"/>
      <c r="C320" s="249"/>
      <c r="D320" s="164"/>
      <c r="E320" s="165" t="s">
        <v>90</v>
      </c>
      <c r="F320" s="166"/>
      <c r="G320" s="66"/>
      <c r="H320" s="139">
        <v>0</v>
      </c>
      <c r="I320" s="84">
        <v>0</v>
      </c>
      <c r="J320" s="2">
        <f t="shared" si="26"/>
        <v>0</v>
      </c>
      <c r="K320" s="26" t="str">
        <f t="shared" si="34"/>
        <v>N/A</v>
      </c>
      <c r="L320" s="355"/>
    </row>
    <row r="321" spans="1:12">
      <c r="A321" s="212"/>
      <c r="B321" s="248"/>
      <c r="C321" s="249"/>
      <c r="D321" s="164"/>
      <c r="E321" s="165" t="s">
        <v>237</v>
      </c>
      <c r="F321" s="166"/>
      <c r="G321" s="66"/>
      <c r="H321" s="139">
        <v>0</v>
      </c>
      <c r="I321" s="84">
        <v>0</v>
      </c>
      <c r="J321" s="2">
        <f t="shared" si="26"/>
        <v>0</v>
      </c>
      <c r="K321" s="26" t="str">
        <f t="shared" si="34"/>
        <v>N/A</v>
      </c>
      <c r="L321" s="355"/>
    </row>
    <row r="322" spans="1:12">
      <c r="A322" s="212"/>
      <c r="B322" s="248"/>
      <c r="C322" s="249"/>
      <c r="D322" s="164" t="s">
        <v>91</v>
      </c>
      <c r="E322" s="165" t="s">
        <v>89</v>
      </c>
      <c r="F322" s="166"/>
      <c r="G322" s="85"/>
      <c r="H322" s="139">
        <v>0</v>
      </c>
      <c r="I322" s="84">
        <v>0</v>
      </c>
      <c r="J322" s="2">
        <f t="shared" si="26"/>
        <v>0</v>
      </c>
      <c r="K322" s="26" t="str">
        <f t="shared" si="34"/>
        <v>N/A</v>
      </c>
      <c r="L322" s="355"/>
    </row>
    <row r="323" spans="1:12">
      <c r="A323" s="212"/>
      <c r="B323" s="248"/>
      <c r="C323" s="249"/>
      <c r="D323" s="164"/>
      <c r="E323" s="165" t="s">
        <v>90</v>
      </c>
      <c r="F323" s="166"/>
      <c r="G323" s="66"/>
      <c r="H323" s="139">
        <v>0</v>
      </c>
      <c r="I323" s="84">
        <v>0</v>
      </c>
      <c r="J323" s="2">
        <f t="shared" si="26"/>
        <v>0</v>
      </c>
      <c r="K323" s="26" t="str">
        <f t="shared" si="34"/>
        <v>N/A</v>
      </c>
      <c r="L323" s="355"/>
    </row>
    <row r="324" spans="1:12">
      <c r="A324" s="212"/>
      <c r="B324" s="250"/>
      <c r="C324" s="251"/>
      <c r="D324" s="164"/>
      <c r="E324" s="165" t="s">
        <v>237</v>
      </c>
      <c r="F324" s="166"/>
      <c r="G324" s="66"/>
      <c r="H324" s="139">
        <v>0</v>
      </c>
      <c r="I324" s="84">
        <v>0</v>
      </c>
      <c r="J324" s="2">
        <f t="shared" si="26"/>
        <v>0</v>
      </c>
      <c r="K324" s="26" t="str">
        <f t="shared" si="34"/>
        <v>N/A</v>
      </c>
      <c r="L324" s="229"/>
    </row>
    <row r="325" spans="1:12">
      <c r="A325" s="217" t="s">
        <v>138</v>
      </c>
      <c r="B325" s="221" t="s">
        <v>134</v>
      </c>
      <c r="C325" s="221"/>
      <c r="D325" s="164" t="s">
        <v>88</v>
      </c>
      <c r="E325" s="164" t="s">
        <v>89</v>
      </c>
      <c r="F325" s="164"/>
      <c r="G325" s="85"/>
      <c r="H325" s="139">
        <v>217</v>
      </c>
      <c r="I325" s="84">
        <v>217</v>
      </c>
      <c r="J325" s="2">
        <f t="shared" si="26"/>
        <v>0</v>
      </c>
      <c r="K325" s="26" t="str">
        <f t="shared" si="34"/>
        <v>N/A</v>
      </c>
      <c r="L325" s="79"/>
    </row>
    <row r="326" spans="1:12">
      <c r="A326" s="217"/>
      <c r="B326" s="221"/>
      <c r="C326" s="221"/>
      <c r="D326" s="164"/>
      <c r="E326" s="164" t="s">
        <v>90</v>
      </c>
      <c r="F326" s="164"/>
      <c r="G326" s="66"/>
      <c r="H326" s="139">
        <v>141</v>
      </c>
      <c r="I326" s="84">
        <v>141</v>
      </c>
      <c r="J326" s="2">
        <f t="shared" si="26"/>
        <v>0</v>
      </c>
      <c r="K326" s="26" t="str">
        <f t="shared" si="34"/>
        <v>N/A</v>
      </c>
      <c r="L326" s="80"/>
    </row>
    <row r="327" spans="1:12">
      <c r="A327" s="217"/>
      <c r="B327" s="221"/>
      <c r="C327" s="221"/>
      <c r="D327" s="164"/>
      <c r="E327" s="164" t="s">
        <v>237</v>
      </c>
      <c r="F327" s="164"/>
      <c r="G327" s="66"/>
      <c r="H327" s="139">
        <v>40</v>
      </c>
      <c r="I327" s="84">
        <v>76</v>
      </c>
      <c r="J327" s="2">
        <f>I327-H327</f>
        <v>36</v>
      </c>
      <c r="K327" s="26" t="s">
        <v>418</v>
      </c>
      <c r="L327" s="80"/>
    </row>
    <row r="328" spans="1:12">
      <c r="A328" s="217"/>
      <c r="B328" s="221"/>
      <c r="C328" s="221"/>
      <c r="D328" s="164" t="s">
        <v>91</v>
      </c>
      <c r="E328" s="164" t="s">
        <v>89</v>
      </c>
      <c r="F328" s="164"/>
      <c r="G328" s="85"/>
      <c r="H328" s="139">
        <v>0</v>
      </c>
      <c r="I328" s="84">
        <v>0</v>
      </c>
      <c r="J328" s="2">
        <f>I328-H328</f>
        <v>0</v>
      </c>
      <c r="K328" s="26" t="str">
        <f t="shared" si="34"/>
        <v>N/A</v>
      </c>
      <c r="L328" s="79"/>
    </row>
    <row r="329" spans="1:12">
      <c r="A329" s="217"/>
      <c r="B329" s="221"/>
      <c r="C329" s="221"/>
      <c r="D329" s="164"/>
      <c r="E329" s="164" t="s">
        <v>90</v>
      </c>
      <c r="F329" s="164"/>
      <c r="G329" s="66"/>
      <c r="H329" s="139">
        <v>0</v>
      </c>
      <c r="I329" s="84">
        <v>0</v>
      </c>
      <c r="J329" s="2">
        <f>I329-H329</f>
        <v>0</v>
      </c>
      <c r="K329" s="26" t="str">
        <f t="shared" si="34"/>
        <v>N/A</v>
      </c>
      <c r="L329" s="80"/>
    </row>
    <row r="330" spans="1:12">
      <c r="A330" s="217"/>
      <c r="B330" s="221"/>
      <c r="C330" s="221"/>
      <c r="D330" s="164"/>
      <c r="E330" s="164" t="s">
        <v>237</v>
      </c>
      <c r="F330" s="164"/>
      <c r="G330" s="66"/>
      <c r="H330" s="139">
        <v>0</v>
      </c>
      <c r="I330" s="84">
        <v>0</v>
      </c>
      <c r="J330" s="2">
        <f>I330-H330</f>
        <v>0</v>
      </c>
      <c r="K330" s="26" t="str">
        <f t="shared" si="34"/>
        <v>N/A</v>
      </c>
      <c r="L330" s="80"/>
    </row>
    <row r="331" spans="1:12" ht="57">
      <c r="A331" s="217" t="s">
        <v>143</v>
      </c>
      <c r="B331" s="319" t="s">
        <v>288</v>
      </c>
      <c r="C331" s="319"/>
      <c r="D331" s="230" t="s">
        <v>88</v>
      </c>
      <c r="E331" s="230" t="s">
        <v>89</v>
      </c>
      <c r="F331" s="230"/>
      <c r="G331" s="88"/>
      <c r="H331" s="149"/>
      <c r="I331" s="61"/>
      <c r="J331" s="62"/>
      <c r="K331" s="34" t="str">
        <f t="shared" ref="K331:K336" si="39">IF(J331=0,"N/A","Please give reason for variation in figures")</f>
        <v>N/A</v>
      </c>
      <c r="L331" s="67" t="s">
        <v>275</v>
      </c>
    </row>
    <row r="332" spans="1:12" ht="28.5">
      <c r="A332" s="217"/>
      <c r="B332" s="319"/>
      <c r="C332" s="319"/>
      <c r="D332" s="230"/>
      <c r="E332" s="230" t="s">
        <v>90</v>
      </c>
      <c r="F332" s="230"/>
      <c r="G332" s="66"/>
      <c r="H332" s="138">
        <v>0</v>
      </c>
      <c r="I332" s="86">
        <v>0</v>
      </c>
      <c r="J332" s="15">
        <f t="shared" ref="J332" si="40">I332-H332</f>
        <v>0</v>
      </c>
      <c r="K332" s="34" t="str">
        <f t="shared" si="39"/>
        <v>N/A</v>
      </c>
      <c r="L332" s="69" t="s">
        <v>271</v>
      </c>
    </row>
    <row r="333" spans="1:12" ht="28.5">
      <c r="A333" s="217"/>
      <c r="B333" s="319"/>
      <c r="C333" s="319"/>
      <c r="D333" s="230"/>
      <c r="E333" s="230" t="s">
        <v>237</v>
      </c>
      <c r="F333" s="230"/>
      <c r="G333" s="66"/>
      <c r="H333" s="138">
        <v>0</v>
      </c>
      <c r="I333" s="86">
        <v>0</v>
      </c>
      <c r="J333" s="15">
        <f>I333-H333</f>
        <v>0</v>
      </c>
      <c r="K333" s="34" t="str">
        <f t="shared" si="39"/>
        <v>N/A</v>
      </c>
      <c r="L333" s="69" t="s">
        <v>272</v>
      </c>
    </row>
    <row r="334" spans="1:12" ht="57">
      <c r="A334" s="217"/>
      <c r="B334" s="319"/>
      <c r="C334" s="319"/>
      <c r="D334" s="230" t="s">
        <v>91</v>
      </c>
      <c r="E334" s="230" t="s">
        <v>89</v>
      </c>
      <c r="F334" s="230"/>
      <c r="G334" s="88"/>
      <c r="H334" s="149"/>
      <c r="I334" s="61"/>
      <c r="J334" s="62"/>
      <c r="K334" s="34" t="str">
        <f t="shared" si="39"/>
        <v>N/A</v>
      </c>
      <c r="L334" s="73" t="s">
        <v>301</v>
      </c>
    </row>
    <row r="335" spans="1:12" ht="28.5">
      <c r="A335" s="217"/>
      <c r="B335" s="319"/>
      <c r="C335" s="319"/>
      <c r="D335" s="230"/>
      <c r="E335" s="230" t="s">
        <v>90</v>
      </c>
      <c r="F335" s="230"/>
      <c r="G335" s="66"/>
      <c r="H335" s="138">
        <v>0</v>
      </c>
      <c r="I335" s="86">
        <v>0</v>
      </c>
      <c r="J335" s="15">
        <f>I335-H335</f>
        <v>0</v>
      </c>
      <c r="K335" s="34" t="str">
        <f t="shared" si="39"/>
        <v>N/A</v>
      </c>
      <c r="L335" s="69" t="s">
        <v>296</v>
      </c>
    </row>
    <row r="336" spans="1:12" ht="42.75">
      <c r="A336" s="217"/>
      <c r="B336" s="319"/>
      <c r="C336" s="319"/>
      <c r="D336" s="230"/>
      <c r="E336" s="230" t="s">
        <v>237</v>
      </c>
      <c r="F336" s="230"/>
      <c r="G336" s="66"/>
      <c r="H336" s="138">
        <v>0</v>
      </c>
      <c r="I336" s="86">
        <v>0</v>
      </c>
      <c r="J336" s="15">
        <f>I336-H336</f>
        <v>0</v>
      </c>
      <c r="K336" s="34" t="str">
        <f t="shared" si="39"/>
        <v>N/A</v>
      </c>
      <c r="L336" s="69" t="s">
        <v>297</v>
      </c>
    </row>
    <row r="337" spans="1:12" ht="15.75">
      <c r="A337" s="200" t="s">
        <v>95</v>
      </c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2"/>
    </row>
    <row r="338" spans="1:12">
      <c r="A338" s="1">
        <v>94</v>
      </c>
      <c r="B338" s="164" t="s">
        <v>158</v>
      </c>
      <c r="C338" s="164"/>
      <c r="D338" s="164"/>
      <c r="E338" s="164"/>
      <c r="F338" s="164"/>
      <c r="G338" s="1"/>
      <c r="H338" s="139" t="s">
        <v>411</v>
      </c>
      <c r="I338" s="148" t="s">
        <v>411</v>
      </c>
      <c r="J338" s="2" t="e">
        <f>I338-H338</f>
        <v>#VALUE!</v>
      </c>
      <c r="K338" s="26" t="e">
        <f>IF(J338=0,"N/A","Please give reason for variation in figures")</f>
        <v>#VALUE!</v>
      </c>
      <c r="L338" s="20"/>
    </row>
    <row r="339" spans="1:12">
      <c r="A339" s="1">
        <v>95</v>
      </c>
      <c r="B339" s="164" t="s">
        <v>368</v>
      </c>
      <c r="C339" s="164"/>
      <c r="D339" s="164"/>
      <c r="E339" s="164"/>
      <c r="F339" s="164"/>
      <c r="G339" s="1"/>
      <c r="H339" s="1">
        <v>11</v>
      </c>
      <c r="I339" s="148">
        <v>11</v>
      </c>
      <c r="J339" s="2">
        <f>I339-H339</f>
        <v>0</v>
      </c>
      <c r="K339" s="26" t="str">
        <f>IF(J339=0,"N/A","Please give reason for variation in figures")</f>
        <v>N/A</v>
      </c>
      <c r="L339" s="20"/>
    </row>
    <row r="340" spans="1:12" ht="15.75">
      <c r="A340" s="200" t="s">
        <v>96</v>
      </c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2"/>
    </row>
    <row r="341" spans="1:12" ht="15.75">
      <c r="A341" s="211" t="s">
        <v>144</v>
      </c>
      <c r="B341" s="298" t="s">
        <v>97</v>
      </c>
      <c r="C341" s="299"/>
      <c r="D341" s="300"/>
      <c r="E341" s="191" t="s">
        <v>98</v>
      </c>
      <c r="F341" s="193"/>
      <c r="G341" s="66"/>
      <c r="H341" s="9">
        <v>11</v>
      </c>
      <c r="I341" s="9">
        <v>11</v>
      </c>
      <c r="J341" s="2">
        <f t="shared" ref="J341:J381" si="41">I341-H341</f>
        <v>0</v>
      </c>
      <c r="K341" s="26" t="str">
        <f t="shared" ref="K341:K377" si="42">IF(J341=0,"N/A","Please give reason for variation in figures")</f>
        <v>N/A</v>
      </c>
      <c r="L341" s="307" t="s">
        <v>319</v>
      </c>
    </row>
    <row r="342" spans="1:12" ht="15.75">
      <c r="A342" s="212"/>
      <c r="B342" s="301"/>
      <c r="C342" s="302"/>
      <c r="D342" s="303"/>
      <c r="E342" s="312" t="s">
        <v>99</v>
      </c>
      <c r="F342" s="313"/>
      <c r="G342" s="130"/>
      <c r="H342" s="9">
        <v>11</v>
      </c>
      <c r="I342" s="9">
        <v>11</v>
      </c>
      <c r="J342" s="2">
        <f t="shared" si="41"/>
        <v>0</v>
      </c>
      <c r="K342" s="26" t="str">
        <f t="shared" si="42"/>
        <v>N/A</v>
      </c>
      <c r="L342" s="308"/>
    </row>
    <row r="343" spans="1:12" ht="15.75">
      <c r="A343" s="212"/>
      <c r="B343" s="301"/>
      <c r="C343" s="302"/>
      <c r="D343" s="303"/>
      <c r="E343" s="182" t="s">
        <v>251</v>
      </c>
      <c r="F343" s="183"/>
      <c r="G343" s="33"/>
      <c r="H343" s="31">
        <v>0</v>
      </c>
      <c r="I343" s="31">
        <v>0</v>
      </c>
      <c r="J343" s="157">
        <f t="shared" si="41"/>
        <v>0</v>
      </c>
      <c r="K343" s="34" t="str">
        <f t="shared" si="42"/>
        <v>N/A</v>
      </c>
      <c r="L343" s="308"/>
    </row>
    <row r="344" spans="1:12" ht="15.75">
      <c r="A344" s="212"/>
      <c r="B344" s="304"/>
      <c r="C344" s="305"/>
      <c r="D344" s="306"/>
      <c r="E344" s="310" t="s">
        <v>99</v>
      </c>
      <c r="F344" s="311"/>
      <c r="G344" s="70"/>
      <c r="H344" s="31">
        <v>0</v>
      </c>
      <c r="I344" s="31">
        <v>0</v>
      </c>
      <c r="J344" s="157">
        <f t="shared" si="41"/>
        <v>0</v>
      </c>
      <c r="K344" s="34" t="str">
        <f t="shared" si="42"/>
        <v>N/A</v>
      </c>
      <c r="L344" s="309"/>
    </row>
    <row r="345" spans="1:12" ht="28.5">
      <c r="A345" s="212"/>
      <c r="B345" s="160" t="s">
        <v>314</v>
      </c>
      <c r="C345" s="160"/>
      <c r="D345" s="160"/>
      <c r="E345" s="160"/>
      <c r="F345" s="160"/>
      <c r="G345" s="3"/>
      <c r="H345" s="9">
        <v>11</v>
      </c>
      <c r="I345" s="9">
        <v>11</v>
      </c>
      <c r="J345" s="2">
        <f t="shared" si="41"/>
        <v>0</v>
      </c>
      <c r="K345" s="26" t="str">
        <f t="shared" si="42"/>
        <v>N/A</v>
      </c>
      <c r="L345" s="79" t="s">
        <v>317</v>
      </c>
    </row>
    <row r="346" spans="1:12" ht="28.5">
      <c r="A346" s="212"/>
      <c r="B346" s="314" t="s">
        <v>315</v>
      </c>
      <c r="C346" s="314"/>
      <c r="D346" s="314"/>
      <c r="E346" s="314"/>
      <c r="F346" s="314"/>
      <c r="G346" s="15"/>
      <c r="H346" s="31">
        <v>0</v>
      </c>
      <c r="I346" s="19">
        <v>0</v>
      </c>
      <c r="J346" s="157">
        <f>I346-H346</f>
        <v>0</v>
      </c>
      <c r="K346" s="34" t="str">
        <f>IF(J346=0,"N/A","Please give reason for variation in figures")</f>
        <v>N/A</v>
      </c>
      <c r="L346" s="128" t="s">
        <v>318</v>
      </c>
    </row>
    <row r="347" spans="1:12" ht="42.75">
      <c r="A347" s="212"/>
      <c r="B347" s="297" t="s">
        <v>316</v>
      </c>
      <c r="C347" s="297"/>
      <c r="D347" s="297"/>
      <c r="E347" s="297"/>
      <c r="F347" s="297"/>
      <c r="G347" s="115"/>
      <c r="H347" s="139">
        <f t="shared" ref="H347" si="43">H345+H346</f>
        <v>11</v>
      </c>
      <c r="I347" s="72">
        <f t="shared" ref="I347:J347" si="44">I345+I346</f>
        <v>11</v>
      </c>
      <c r="J347" s="72">
        <f t="shared" si="44"/>
        <v>0</v>
      </c>
      <c r="K347" s="26" t="str">
        <f t="shared" si="42"/>
        <v>N/A</v>
      </c>
      <c r="L347" s="78" t="s">
        <v>269</v>
      </c>
    </row>
    <row r="348" spans="1:12" ht="42.75">
      <c r="A348" s="211" t="s">
        <v>387</v>
      </c>
      <c r="B348" s="275" t="s">
        <v>399</v>
      </c>
      <c r="C348" s="276"/>
      <c r="D348" s="277"/>
      <c r="E348" s="160" t="s">
        <v>127</v>
      </c>
      <c r="F348" s="160"/>
      <c r="G348" s="3"/>
      <c r="H348" s="2">
        <v>80</v>
      </c>
      <c r="I348" s="2">
        <v>80</v>
      </c>
      <c r="J348" s="2">
        <f t="shared" si="41"/>
        <v>0</v>
      </c>
      <c r="K348" s="93" t="str">
        <f>IF(J348=0,"N/A","Please give reason for variation in figures")</f>
        <v>N/A</v>
      </c>
      <c r="L348" s="104" t="s">
        <v>320</v>
      </c>
    </row>
    <row r="349" spans="1:12">
      <c r="A349" s="212"/>
      <c r="B349" s="278"/>
      <c r="C349" s="279"/>
      <c r="D349" s="280"/>
      <c r="E349" s="160" t="s">
        <v>128</v>
      </c>
      <c r="F349" s="160"/>
      <c r="G349" s="3"/>
      <c r="H349" s="2">
        <v>0</v>
      </c>
      <c r="I349" s="2">
        <v>0</v>
      </c>
      <c r="J349" s="2">
        <f t="shared" si="41"/>
        <v>0</v>
      </c>
      <c r="K349" s="26" t="str">
        <f t="shared" si="42"/>
        <v>N/A</v>
      </c>
      <c r="L349" s="104"/>
    </row>
    <row r="350" spans="1:12" ht="42.75">
      <c r="A350" s="212"/>
      <c r="B350" s="278"/>
      <c r="C350" s="279"/>
      <c r="D350" s="280"/>
      <c r="E350" s="160" t="s">
        <v>129</v>
      </c>
      <c r="F350" s="160"/>
      <c r="G350" s="3"/>
      <c r="H350" s="2">
        <v>0</v>
      </c>
      <c r="I350" s="2">
        <v>0</v>
      </c>
      <c r="J350" s="2">
        <f t="shared" si="41"/>
        <v>0</v>
      </c>
      <c r="K350" s="26" t="str">
        <f t="shared" si="42"/>
        <v>N/A</v>
      </c>
      <c r="L350" s="104" t="s">
        <v>321</v>
      </c>
    </row>
    <row r="351" spans="1:12" ht="42.75">
      <c r="A351" s="212"/>
      <c r="B351" s="278"/>
      <c r="C351" s="279"/>
      <c r="D351" s="280"/>
      <c r="E351" s="270" t="s">
        <v>100</v>
      </c>
      <c r="F351" s="271"/>
      <c r="G351" s="43"/>
      <c r="H351" s="2">
        <v>0</v>
      </c>
      <c r="I351" s="2">
        <v>0</v>
      </c>
      <c r="J351" s="2">
        <f t="shared" si="41"/>
        <v>0</v>
      </c>
      <c r="K351" s="26" t="str">
        <f t="shared" si="42"/>
        <v>N/A</v>
      </c>
      <c r="L351" s="104" t="s">
        <v>322</v>
      </c>
    </row>
    <row r="352" spans="1:12" ht="42.75">
      <c r="A352" s="212"/>
      <c r="B352" s="281"/>
      <c r="C352" s="282"/>
      <c r="D352" s="283"/>
      <c r="E352" s="284" t="s">
        <v>28</v>
      </c>
      <c r="F352" s="285"/>
      <c r="G352" s="50"/>
      <c r="H352" s="140">
        <f>SUM(H348:H351)</f>
        <v>80</v>
      </c>
      <c r="I352" s="10">
        <f>SUM(I348:I351)</f>
        <v>80</v>
      </c>
      <c r="J352" s="2">
        <f t="shared" si="41"/>
        <v>0</v>
      </c>
      <c r="K352" s="26" t="str">
        <f t="shared" si="42"/>
        <v>N/A</v>
      </c>
      <c r="L352" s="78" t="s">
        <v>269</v>
      </c>
    </row>
    <row r="353" spans="1:12" ht="45">
      <c r="A353" s="117" t="s">
        <v>388</v>
      </c>
      <c r="B353" s="286" t="s">
        <v>383</v>
      </c>
      <c r="C353" s="287"/>
      <c r="D353" s="287"/>
      <c r="E353" s="287"/>
      <c r="F353" s="288"/>
      <c r="G353" s="129"/>
      <c r="H353" s="2">
        <v>0</v>
      </c>
      <c r="I353" s="2">
        <v>0</v>
      </c>
      <c r="J353" s="2">
        <f t="shared" si="41"/>
        <v>0</v>
      </c>
      <c r="K353" s="26" t="str">
        <f t="shared" si="42"/>
        <v>N/A</v>
      </c>
      <c r="L353" s="79" t="s">
        <v>400</v>
      </c>
    </row>
    <row r="354" spans="1:12">
      <c r="A354" s="217" t="s">
        <v>215</v>
      </c>
      <c r="B354" s="173" t="s">
        <v>246</v>
      </c>
      <c r="C354" s="174"/>
      <c r="D354" s="175"/>
      <c r="E354" s="164" t="s">
        <v>101</v>
      </c>
      <c r="F354" s="164"/>
      <c r="G354" s="1"/>
      <c r="H354" s="2">
        <v>849</v>
      </c>
      <c r="I354" s="2">
        <v>28317</v>
      </c>
      <c r="J354" s="2">
        <f t="shared" si="41"/>
        <v>27468</v>
      </c>
      <c r="K354" s="26" t="s">
        <v>420</v>
      </c>
      <c r="L354" s="20"/>
    </row>
    <row r="355" spans="1:12">
      <c r="A355" s="217"/>
      <c r="B355" s="176"/>
      <c r="C355" s="177"/>
      <c r="D355" s="178"/>
      <c r="E355" s="164" t="s">
        <v>247</v>
      </c>
      <c r="F355" s="164"/>
      <c r="G355" s="1"/>
      <c r="H355" s="2">
        <v>0</v>
      </c>
      <c r="I355" s="2">
        <v>0</v>
      </c>
      <c r="J355" s="2">
        <f t="shared" si="41"/>
        <v>0</v>
      </c>
      <c r="K355" s="26" t="str">
        <f t="shared" si="42"/>
        <v>N/A</v>
      </c>
      <c r="L355" s="20"/>
    </row>
    <row r="356" spans="1:12" ht="15">
      <c r="A356" s="217"/>
      <c r="B356" s="179"/>
      <c r="C356" s="180"/>
      <c r="D356" s="181"/>
      <c r="E356" s="221" t="s">
        <v>28</v>
      </c>
      <c r="F356" s="221"/>
      <c r="G356" s="10"/>
      <c r="H356" s="140">
        <v>849</v>
      </c>
      <c r="I356" s="10">
        <f>SUM(I354:I355)</f>
        <v>28317</v>
      </c>
      <c r="J356" s="2">
        <f t="shared" si="41"/>
        <v>27468</v>
      </c>
      <c r="K356" s="26" t="s">
        <v>420</v>
      </c>
      <c r="L356" s="20"/>
    </row>
    <row r="357" spans="1:12">
      <c r="A357" s="243" t="s">
        <v>216</v>
      </c>
      <c r="B357" s="173" t="s">
        <v>102</v>
      </c>
      <c r="C357" s="174"/>
      <c r="D357" s="174"/>
      <c r="E357" s="175"/>
      <c r="F357" s="32" t="s">
        <v>30</v>
      </c>
      <c r="G357" s="122"/>
      <c r="H357" s="348"/>
      <c r="I357" s="167"/>
      <c r="J357" s="123"/>
      <c r="K357" s="26"/>
      <c r="L357" s="20"/>
    </row>
    <row r="358" spans="1:12">
      <c r="A358" s="244"/>
      <c r="B358" s="176"/>
      <c r="C358" s="177"/>
      <c r="D358" s="177"/>
      <c r="E358" s="178"/>
      <c r="F358" s="32" t="s">
        <v>12</v>
      </c>
      <c r="G358" s="122"/>
      <c r="H358" s="349"/>
      <c r="I358" s="168"/>
      <c r="J358" s="124"/>
      <c r="K358" s="26"/>
      <c r="L358" s="20"/>
    </row>
    <row r="359" spans="1:12">
      <c r="A359" s="244"/>
      <c r="B359" s="176"/>
      <c r="C359" s="177"/>
      <c r="D359" s="177"/>
      <c r="E359" s="178"/>
      <c r="F359" s="32" t="s">
        <v>13</v>
      </c>
      <c r="G359" s="122"/>
      <c r="H359" s="349"/>
      <c r="I359" s="168"/>
      <c r="J359" s="124"/>
      <c r="K359" s="26"/>
      <c r="L359" s="20"/>
    </row>
    <row r="360" spans="1:12">
      <c r="A360" s="244"/>
      <c r="B360" s="176"/>
      <c r="C360" s="177"/>
      <c r="D360" s="177"/>
      <c r="E360" s="178"/>
      <c r="F360" s="32" t="s">
        <v>14</v>
      </c>
      <c r="G360" s="122"/>
      <c r="H360" s="349"/>
      <c r="I360" s="168"/>
      <c r="J360" s="124"/>
      <c r="K360" s="26"/>
      <c r="L360" s="20"/>
    </row>
    <row r="361" spans="1:12">
      <c r="A361" s="244"/>
      <c r="B361" s="176"/>
      <c r="C361" s="177"/>
      <c r="D361" s="177"/>
      <c r="E361" s="178"/>
      <c r="F361" s="32" t="s">
        <v>15</v>
      </c>
      <c r="G361" s="122"/>
      <c r="H361" s="349"/>
      <c r="I361" s="168"/>
      <c r="J361" s="124"/>
      <c r="K361" s="26"/>
      <c r="L361" s="20"/>
    </row>
    <row r="362" spans="1:12">
      <c r="A362" s="244"/>
      <c r="B362" s="176"/>
      <c r="C362" s="177"/>
      <c r="D362" s="177"/>
      <c r="E362" s="178"/>
      <c r="F362" s="32" t="s">
        <v>16</v>
      </c>
      <c r="G362" s="122"/>
      <c r="H362" s="349"/>
      <c r="I362" s="168"/>
      <c r="J362" s="168"/>
      <c r="K362" s="26"/>
      <c r="L362" s="20"/>
    </row>
    <row r="363" spans="1:12">
      <c r="A363" s="244"/>
      <c r="B363" s="176"/>
      <c r="C363" s="177"/>
      <c r="D363" s="177"/>
      <c r="E363" s="178"/>
      <c r="F363" s="32" t="s">
        <v>17</v>
      </c>
      <c r="G363" s="122"/>
      <c r="H363" s="349"/>
      <c r="I363" s="168"/>
      <c r="J363" s="168"/>
      <c r="K363" s="26"/>
      <c r="L363" s="20"/>
    </row>
    <row r="364" spans="1:12">
      <c r="A364" s="244"/>
      <c r="B364" s="176"/>
      <c r="C364" s="177"/>
      <c r="D364" s="177"/>
      <c r="E364" s="178"/>
      <c r="F364" s="32" t="s">
        <v>18</v>
      </c>
      <c r="G364" s="122"/>
      <c r="H364" s="349"/>
      <c r="I364" s="168"/>
      <c r="J364" s="168"/>
      <c r="K364" s="26"/>
      <c r="L364" s="20"/>
    </row>
    <row r="365" spans="1:12">
      <c r="A365" s="244"/>
      <c r="B365" s="176"/>
      <c r="C365" s="177"/>
      <c r="D365" s="177"/>
      <c r="E365" s="178"/>
      <c r="F365" s="32" t="s">
        <v>19</v>
      </c>
      <c r="G365" s="122"/>
      <c r="H365" s="350"/>
      <c r="I365" s="169"/>
      <c r="J365" s="169"/>
      <c r="K365" s="26"/>
      <c r="L365" s="20"/>
    </row>
    <row r="366" spans="1:12">
      <c r="A366" s="244"/>
      <c r="B366" s="176"/>
      <c r="C366" s="177"/>
      <c r="D366" s="177"/>
      <c r="E366" s="178"/>
      <c r="F366" s="32" t="s">
        <v>146</v>
      </c>
      <c r="G366" s="122"/>
      <c r="H366" s="152"/>
      <c r="I366" s="62"/>
      <c r="J366" s="62"/>
      <c r="K366" s="26" t="str">
        <f t="shared" si="42"/>
        <v>N/A</v>
      </c>
      <c r="L366" s="20"/>
    </row>
    <row r="367" spans="1:12">
      <c r="A367" s="244"/>
      <c r="B367" s="176"/>
      <c r="C367" s="177"/>
      <c r="D367" s="177"/>
      <c r="E367" s="178"/>
      <c r="F367" s="32" t="s">
        <v>154</v>
      </c>
      <c r="G367" s="122"/>
      <c r="H367" s="152"/>
      <c r="I367" s="62"/>
      <c r="J367" s="62"/>
      <c r="K367" s="26"/>
      <c r="L367" s="20"/>
    </row>
    <row r="368" spans="1:12">
      <c r="A368" s="245"/>
      <c r="B368" s="179"/>
      <c r="C368" s="180"/>
      <c r="D368" s="180"/>
      <c r="E368" s="181"/>
      <c r="F368" s="32" t="s">
        <v>342</v>
      </c>
      <c r="G368" s="122"/>
      <c r="H368" s="2">
        <v>0</v>
      </c>
      <c r="I368" s="2">
        <v>0</v>
      </c>
      <c r="J368" s="2">
        <f>I368-H367</f>
        <v>0</v>
      </c>
      <c r="K368" s="26" t="str">
        <f t="shared" si="42"/>
        <v>N/A</v>
      </c>
      <c r="L368" s="20"/>
    </row>
    <row r="369" spans="1:12">
      <c r="A369" s="116" t="s">
        <v>217</v>
      </c>
      <c r="B369" s="164" t="s">
        <v>103</v>
      </c>
      <c r="C369" s="164"/>
      <c r="D369" s="164"/>
      <c r="E369" s="164"/>
      <c r="F369" s="164"/>
      <c r="G369" s="61"/>
      <c r="H369" s="2">
        <v>11</v>
      </c>
      <c r="I369" s="2">
        <v>11</v>
      </c>
      <c r="J369" s="2">
        <f t="shared" si="41"/>
        <v>0</v>
      </c>
      <c r="K369" s="26" t="str">
        <f t="shared" si="42"/>
        <v>N/A</v>
      </c>
      <c r="L369" s="20"/>
    </row>
    <row r="370" spans="1:12">
      <c r="A370" s="51" t="s">
        <v>218</v>
      </c>
      <c r="B370" s="164" t="s">
        <v>104</v>
      </c>
      <c r="C370" s="164"/>
      <c r="D370" s="164"/>
      <c r="E370" s="164"/>
      <c r="F370" s="164"/>
      <c r="G370" s="61"/>
      <c r="H370" s="2">
        <v>0</v>
      </c>
      <c r="I370" s="2">
        <v>0</v>
      </c>
      <c r="J370" s="2">
        <f t="shared" si="41"/>
        <v>0</v>
      </c>
      <c r="K370" s="26" t="str">
        <f t="shared" si="42"/>
        <v>N/A</v>
      </c>
      <c r="L370" s="20"/>
    </row>
    <row r="371" spans="1:12">
      <c r="A371" s="51" t="s">
        <v>219</v>
      </c>
      <c r="B371" s="164" t="s">
        <v>105</v>
      </c>
      <c r="C371" s="164"/>
      <c r="D371" s="164"/>
      <c r="E371" s="164"/>
      <c r="F371" s="164"/>
      <c r="G371" s="61"/>
      <c r="H371" s="2">
        <v>0</v>
      </c>
      <c r="I371" s="2">
        <v>0</v>
      </c>
      <c r="J371" s="2">
        <f t="shared" si="41"/>
        <v>0</v>
      </c>
      <c r="K371" s="26" t="str">
        <f t="shared" si="42"/>
        <v>N/A</v>
      </c>
      <c r="L371" s="20"/>
    </row>
    <row r="372" spans="1:12">
      <c r="A372" s="3">
        <v>104</v>
      </c>
      <c r="B372" s="164" t="s">
        <v>125</v>
      </c>
      <c r="C372" s="164"/>
      <c r="D372" s="164"/>
      <c r="E372" s="164"/>
      <c r="F372" s="164"/>
      <c r="G372" s="61"/>
      <c r="H372" s="2">
        <v>0</v>
      </c>
      <c r="I372" s="2">
        <v>0</v>
      </c>
      <c r="J372" s="2">
        <f t="shared" si="41"/>
        <v>0</v>
      </c>
      <c r="K372" s="26" t="str">
        <f t="shared" si="42"/>
        <v>N/A</v>
      </c>
      <c r="L372" s="20"/>
    </row>
    <row r="373" spans="1:12" ht="15.75">
      <c r="A373" s="200" t="s">
        <v>401</v>
      </c>
      <c r="B373" s="201"/>
      <c r="C373" s="201"/>
      <c r="D373" s="201"/>
      <c r="E373" s="201"/>
      <c r="F373" s="201"/>
      <c r="G373" s="201"/>
      <c r="H373" s="201"/>
      <c r="I373" s="201"/>
      <c r="J373" s="201"/>
      <c r="K373" s="201"/>
      <c r="L373" s="202"/>
    </row>
    <row r="374" spans="1:12" ht="15">
      <c r="A374" s="218">
        <v>105</v>
      </c>
      <c r="B374" s="257" t="s">
        <v>336</v>
      </c>
      <c r="C374" s="257"/>
      <c r="D374" s="257"/>
      <c r="E374" s="257" t="s">
        <v>340</v>
      </c>
      <c r="F374" s="257"/>
      <c r="G374" s="92"/>
      <c r="H374" s="139">
        <v>0</v>
      </c>
      <c r="I374" s="89">
        <v>0</v>
      </c>
      <c r="J374" s="2">
        <f t="shared" si="41"/>
        <v>0</v>
      </c>
      <c r="K374" s="26" t="str">
        <f t="shared" si="42"/>
        <v>N/A</v>
      </c>
      <c r="L374" s="79"/>
    </row>
    <row r="375" spans="1:12" ht="15">
      <c r="A375" s="220"/>
      <c r="B375" s="257"/>
      <c r="C375" s="257"/>
      <c r="D375" s="257"/>
      <c r="E375" s="257" t="s">
        <v>341</v>
      </c>
      <c r="F375" s="257"/>
      <c r="G375" s="92"/>
      <c r="H375" s="139">
        <v>0</v>
      </c>
      <c r="I375" s="96">
        <v>0</v>
      </c>
      <c r="J375" s="2">
        <f t="shared" si="41"/>
        <v>0</v>
      </c>
      <c r="K375" s="26" t="str">
        <f t="shared" si="42"/>
        <v>N/A</v>
      </c>
      <c r="L375" s="79"/>
    </row>
    <row r="376" spans="1:12" ht="15">
      <c r="A376" s="218">
        <v>106</v>
      </c>
      <c r="B376" s="257" t="s">
        <v>337</v>
      </c>
      <c r="C376" s="257"/>
      <c r="D376" s="257"/>
      <c r="E376" s="257" t="s">
        <v>340</v>
      </c>
      <c r="F376" s="257"/>
      <c r="G376" s="92"/>
      <c r="H376" s="139">
        <v>0</v>
      </c>
      <c r="I376" s="96">
        <v>0</v>
      </c>
      <c r="J376" s="2">
        <f t="shared" si="41"/>
        <v>0</v>
      </c>
      <c r="K376" s="26" t="str">
        <f t="shared" si="42"/>
        <v>N/A</v>
      </c>
      <c r="L376" s="79"/>
    </row>
    <row r="377" spans="1:12" ht="15">
      <c r="A377" s="220"/>
      <c r="B377" s="257"/>
      <c r="C377" s="257"/>
      <c r="D377" s="257"/>
      <c r="E377" s="257" t="s">
        <v>341</v>
      </c>
      <c r="F377" s="257"/>
      <c r="G377" s="92"/>
      <c r="H377" s="139">
        <v>0</v>
      </c>
      <c r="I377" s="89">
        <v>0</v>
      </c>
      <c r="J377" s="2">
        <f t="shared" si="41"/>
        <v>0</v>
      </c>
      <c r="K377" s="26" t="str">
        <f t="shared" si="42"/>
        <v>N/A</v>
      </c>
      <c r="L377" s="79"/>
    </row>
    <row r="378" spans="1:12" ht="15">
      <c r="A378" s="255">
        <v>107</v>
      </c>
      <c r="B378" s="252" t="s">
        <v>338</v>
      </c>
      <c r="C378" s="252"/>
      <c r="D378" s="252"/>
      <c r="E378" s="252" t="s">
        <v>340</v>
      </c>
      <c r="F378" s="252"/>
      <c r="G378" s="82"/>
      <c r="H378" s="143">
        <v>0</v>
      </c>
      <c r="I378" s="81">
        <v>0</v>
      </c>
      <c r="J378" s="157">
        <f t="shared" si="41"/>
        <v>0</v>
      </c>
      <c r="K378" s="34" t="str">
        <f t="shared" ref="K378:K381" si="45">IF(J378=0,"N/A","Please give reason for variation in figures")</f>
        <v>N/A</v>
      </c>
      <c r="L378" s="253" t="s">
        <v>276</v>
      </c>
    </row>
    <row r="379" spans="1:12" ht="15">
      <c r="A379" s="256"/>
      <c r="B379" s="252"/>
      <c r="C379" s="252"/>
      <c r="D379" s="252"/>
      <c r="E379" s="252" t="s">
        <v>341</v>
      </c>
      <c r="F379" s="252"/>
      <c r="G379" s="98"/>
      <c r="H379" s="143">
        <v>0</v>
      </c>
      <c r="I379" s="99">
        <v>0</v>
      </c>
      <c r="J379" s="157">
        <f t="shared" si="41"/>
        <v>0</v>
      </c>
      <c r="K379" s="34" t="str">
        <f t="shared" si="45"/>
        <v>N/A</v>
      </c>
      <c r="L379" s="254"/>
    </row>
    <row r="380" spans="1:12" ht="15">
      <c r="A380" s="255">
        <v>108</v>
      </c>
      <c r="B380" s="252" t="s">
        <v>339</v>
      </c>
      <c r="C380" s="252"/>
      <c r="D380" s="252"/>
      <c r="E380" s="252" t="s">
        <v>340</v>
      </c>
      <c r="F380" s="252"/>
      <c r="G380" s="98"/>
      <c r="H380" s="143">
        <v>0</v>
      </c>
      <c r="I380" s="99">
        <v>0</v>
      </c>
      <c r="J380" s="157">
        <f t="shared" si="41"/>
        <v>0</v>
      </c>
      <c r="K380" s="34" t="str">
        <f t="shared" si="45"/>
        <v>N/A</v>
      </c>
      <c r="L380" s="253" t="s">
        <v>277</v>
      </c>
    </row>
    <row r="381" spans="1:12" ht="15">
      <c r="A381" s="256"/>
      <c r="B381" s="252"/>
      <c r="C381" s="252"/>
      <c r="D381" s="252"/>
      <c r="E381" s="252" t="s">
        <v>341</v>
      </c>
      <c r="F381" s="252"/>
      <c r="G381" s="52"/>
      <c r="H381" s="143">
        <v>0</v>
      </c>
      <c r="I381" s="15">
        <v>0</v>
      </c>
      <c r="J381" s="157">
        <f t="shared" si="41"/>
        <v>0</v>
      </c>
      <c r="K381" s="34" t="str">
        <f t="shared" si="45"/>
        <v>N/A</v>
      </c>
      <c r="L381" s="254"/>
    </row>
    <row r="382" spans="1:12" ht="15.75">
      <c r="A382" s="200" t="s">
        <v>106</v>
      </c>
      <c r="B382" s="201"/>
      <c r="C382" s="201"/>
      <c r="D382" s="201"/>
      <c r="E382" s="201"/>
      <c r="F382" s="201"/>
      <c r="G382" s="201"/>
      <c r="H382" s="201"/>
      <c r="I382" s="201"/>
      <c r="J382" s="201"/>
      <c r="K382" s="201"/>
      <c r="L382" s="202"/>
    </row>
    <row r="383" spans="1:12">
      <c r="A383" s="3">
        <v>109</v>
      </c>
      <c r="B383" s="164" t="s">
        <v>151</v>
      </c>
      <c r="C383" s="164"/>
      <c r="D383" s="164"/>
      <c r="E383" s="164"/>
      <c r="F383" s="164"/>
      <c r="G383" s="61"/>
      <c r="H383" s="11" t="s">
        <v>411</v>
      </c>
      <c r="I383" s="11" t="s">
        <v>411</v>
      </c>
      <c r="J383" s="2"/>
      <c r="K383" s="26" t="str">
        <f t="shared" ref="K383:K396" si="46">IF(J383=0,"N/A","Please give reason for variation in figures")</f>
        <v>N/A</v>
      </c>
      <c r="L383" s="20"/>
    </row>
    <row r="384" spans="1:12">
      <c r="A384" s="160">
        <v>110</v>
      </c>
      <c r="B384" s="164" t="s">
        <v>107</v>
      </c>
      <c r="C384" s="164"/>
      <c r="D384" s="164"/>
      <c r="E384" s="160" t="s">
        <v>108</v>
      </c>
      <c r="F384" s="160"/>
      <c r="G384" s="62"/>
      <c r="H384" s="11" t="s">
        <v>412</v>
      </c>
      <c r="I384" s="11" t="s">
        <v>412</v>
      </c>
      <c r="J384" s="2"/>
      <c r="K384" s="26" t="str">
        <f t="shared" si="46"/>
        <v>N/A</v>
      </c>
      <c r="L384" s="20"/>
    </row>
    <row r="385" spans="1:12">
      <c r="A385" s="160"/>
      <c r="B385" s="164"/>
      <c r="C385" s="164"/>
      <c r="D385" s="164"/>
      <c r="E385" s="160" t="s">
        <v>109</v>
      </c>
      <c r="F385" s="160"/>
      <c r="G385" s="62"/>
      <c r="H385" s="11" t="s">
        <v>411</v>
      </c>
      <c r="I385" s="11" t="s">
        <v>411</v>
      </c>
      <c r="J385" s="2"/>
      <c r="K385" s="26" t="str">
        <f t="shared" si="46"/>
        <v>N/A</v>
      </c>
      <c r="L385" s="20"/>
    </row>
    <row r="386" spans="1:12">
      <c r="A386" s="160"/>
      <c r="B386" s="164"/>
      <c r="C386" s="164"/>
      <c r="D386" s="164"/>
      <c r="E386" s="160" t="s">
        <v>110</v>
      </c>
      <c r="F386" s="160"/>
      <c r="G386" s="62"/>
      <c r="H386" s="11" t="s">
        <v>411</v>
      </c>
      <c r="I386" s="11" t="s">
        <v>411</v>
      </c>
      <c r="J386" s="2"/>
      <c r="K386" s="26" t="str">
        <f t="shared" si="46"/>
        <v>N/A</v>
      </c>
      <c r="L386" s="20"/>
    </row>
    <row r="387" spans="1:12">
      <c r="A387" s="160"/>
      <c r="B387" s="164"/>
      <c r="C387" s="164"/>
      <c r="D387" s="164"/>
      <c r="E387" s="160" t="s">
        <v>111</v>
      </c>
      <c r="F387" s="160"/>
      <c r="G387" s="62"/>
      <c r="H387" s="11" t="s">
        <v>411</v>
      </c>
      <c r="I387" s="11" t="s">
        <v>411</v>
      </c>
      <c r="J387" s="2"/>
      <c r="K387" s="26" t="str">
        <f t="shared" si="46"/>
        <v>N/A</v>
      </c>
      <c r="L387" s="20"/>
    </row>
    <row r="388" spans="1:12">
      <c r="A388" s="160">
        <v>111</v>
      </c>
      <c r="B388" s="164" t="s">
        <v>112</v>
      </c>
      <c r="C388" s="164"/>
      <c r="D388" s="164"/>
      <c r="E388" s="160" t="s">
        <v>113</v>
      </c>
      <c r="F388" s="160"/>
      <c r="G388" s="62"/>
      <c r="H388" s="2">
        <v>10</v>
      </c>
      <c r="I388" s="2">
        <v>9</v>
      </c>
      <c r="J388" s="2">
        <f t="shared" ref="J388:J396" si="47">I388-H388</f>
        <v>-1</v>
      </c>
      <c r="K388" s="26" t="s">
        <v>419</v>
      </c>
      <c r="L388" s="20"/>
    </row>
    <row r="389" spans="1:12">
      <c r="A389" s="160"/>
      <c r="B389" s="164"/>
      <c r="C389" s="164"/>
      <c r="D389" s="164"/>
      <c r="E389" s="160" t="s">
        <v>114</v>
      </c>
      <c r="F389" s="160"/>
      <c r="G389" s="62"/>
      <c r="H389" s="2">
        <v>22</v>
      </c>
      <c r="I389" s="2">
        <v>20</v>
      </c>
      <c r="J389" s="2">
        <f t="shared" si="47"/>
        <v>-2</v>
      </c>
      <c r="K389" s="26" t="s">
        <v>419</v>
      </c>
      <c r="L389" s="20"/>
    </row>
    <row r="390" spans="1:12">
      <c r="A390" s="160"/>
      <c r="B390" s="164"/>
      <c r="C390" s="164"/>
      <c r="D390" s="164"/>
      <c r="E390" s="164" t="s">
        <v>115</v>
      </c>
      <c r="F390" s="164"/>
      <c r="G390" s="61"/>
      <c r="H390" s="2">
        <v>0</v>
      </c>
      <c r="I390" s="2">
        <v>0</v>
      </c>
      <c r="J390" s="2">
        <f t="shared" si="47"/>
        <v>0</v>
      </c>
      <c r="K390" s="26" t="str">
        <f t="shared" si="46"/>
        <v>N/A</v>
      </c>
      <c r="L390" s="20"/>
    </row>
    <row r="391" spans="1:12">
      <c r="A391" s="160"/>
      <c r="B391" s="164"/>
      <c r="C391" s="164"/>
      <c r="D391" s="164"/>
      <c r="E391" s="160" t="s">
        <v>59</v>
      </c>
      <c r="F391" s="160"/>
      <c r="G391" s="62"/>
      <c r="H391" s="2">
        <v>8</v>
      </c>
      <c r="I391" s="2">
        <v>9</v>
      </c>
      <c r="J391" s="2">
        <f t="shared" si="47"/>
        <v>1</v>
      </c>
      <c r="K391" s="26" t="s">
        <v>422</v>
      </c>
      <c r="L391" s="20"/>
    </row>
    <row r="392" spans="1:12">
      <c r="A392" s="160"/>
      <c r="B392" s="164"/>
      <c r="C392" s="164"/>
      <c r="D392" s="164"/>
      <c r="E392" s="164" t="s">
        <v>116</v>
      </c>
      <c r="F392" s="164"/>
      <c r="G392" s="61"/>
      <c r="H392" s="2">
        <v>0</v>
      </c>
      <c r="I392" s="2">
        <v>0</v>
      </c>
      <c r="J392" s="2">
        <f t="shared" si="47"/>
        <v>0</v>
      </c>
      <c r="K392" s="26" t="str">
        <f t="shared" si="46"/>
        <v>N/A</v>
      </c>
      <c r="L392" s="20"/>
    </row>
    <row r="393" spans="1:12" ht="15">
      <c r="A393" s="160"/>
      <c r="B393" s="164"/>
      <c r="C393" s="164"/>
      <c r="D393" s="164"/>
      <c r="E393" s="267" t="s">
        <v>28</v>
      </c>
      <c r="F393" s="267"/>
      <c r="G393" s="53"/>
      <c r="H393" s="139">
        <f>SUM(H388:H392)</f>
        <v>40</v>
      </c>
      <c r="I393" s="1">
        <f>SUM(I388:I392)</f>
        <v>38</v>
      </c>
      <c r="J393" s="2">
        <f t="shared" si="47"/>
        <v>-2</v>
      </c>
      <c r="K393" s="26" t="s">
        <v>419</v>
      </c>
      <c r="L393" s="20"/>
    </row>
    <row r="394" spans="1:12" ht="15">
      <c r="A394" s="160">
        <v>112</v>
      </c>
      <c r="B394" s="164" t="s">
        <v>117</v>
      </c>
      <c r="C394" s="164"/>
      <c r="D394" s="164"/>
      <c r="E394" s="268" t="s">
        <v>118</v>
      </c>
      <c r="F394" s="54" t="s">
        <v>145</v>
      </c>
      <c r="G394" s="54"/>
      <c r="H394" s="2">
        <v>21</v>
      </c>
      <c r="I394" s="2">
        <v>21</v>
      </c>
      <c r="J394" s="2">
        <f t="shared" si="47"/>
        <v>0</v>
      </c>
      <c r="K394" s="26" t="str">
        <f t="shared" si="46"/>
        <v>N/A</v>
      </c>
      <c r="L394" s="20"/>
    </row>
    <row r="395" spans="1:12" ht="15">
      <c r="A395" s="160"/>
      <c r="B395" s="164"/>
      <c r="C395" s="164"/>
      <c r="D395" s="164"/>
      <c r="E395" s="269"/>
      <c r="F395" s="54" t="s">
        <v>152</v>
      </c>
      <c r="G395" s="54"/>
      <c r="H395" s="2">
        <v>40</v>
      </c>
      <c r="I395" s="2">
        <v>38</v>
      </c>
      <c r="J395" s="2">
        <f t="shared" si="47"/>
        <v>-2</v>
      </c>
      <c r="K395" s="26" t="s">
        <v>419</v>
      </c>
      <c r="L395" s="20"/>
    </row>
    <row r="396" spans="1:12" ht="15">
      <c r="A396" s="160"/>
      <c r="B396" s="164"/>
      <c r="C396" s="164"/>
      <c r="D396" s="164"/>
      <c r="E396" s="270" t="s">
        <v>119</v>
      </c>
      <c r="F396" s="271"/>
      <c r="G396" s="43"/>
      <c r="H396" s="5"/>
      <c r="I396" s="5">
        <v>0</v>
      </c>
      <c r="J396" s="2">
        <f t="shared" si="47"/>
        <v>0</v>
      </c>
      <c r="K396" s="26" t="str">
        <f t="shared" si="46"/>
        <v>N/A</v>
      </c>
      <c r="L396" s="20"/>
    </row>
    <row r="397" spans="1:12" ht="15.75">
      <c r="A397" s="264" t="s">
        <v>278</v>
      </c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6"/>
    </row>
    <row r="398" spans="1:12" ht="15">
      <c r="A398" s="258">
        <v>113</v>
      </c>
      <c r="B398" s="260" t="s">
        <v>252</v>
      </c>
      <c r="C398" s="260"/>
      <c r="D398" s="260"/>
      <c r="E398" s="260"/>
      <c r="F398" s="260"/>
      <c r="G398" s="260"/>
      <c r="H398" s="260"/>
      <c r="I398" s="55"/>
      <c r="J398" s="55"/>
      <c r="K398" s="56"/>
      <c r="L398" s="55"/>
    </row>
    <row r="399" spans="1:12" ht="42.75">
      <c r="A399" s="258"/>
      <c r="B399" s="261" t="s">
        <v>211</v>
      </c>
      <c r="C399" s="262"/>
      <c r="D399" s="262"/>
      <c r="E399" s="262"/>
      <c r="F399" s="263"/>
      <c r="G399" s="57"/>
      <c r="H399" s="138">
        <v>0</v>
      </c>
      <c r="I399" s="28">
        <v>0</v>
      </c>
      <c r="J399" s="157">
        <f t="shared" ref="J399:J402" si="48">I399-H399</f>
        <v>0</v>
      </c>
      <c r="K399" s="34" t="str">
        <f t="shared" ref="K399:K402" si="49">IF(J399=0,"N/A","Please give reason for variation in figures")</f>
        <v>N/A</v>
      </c>
      <c r="L399" s="71" t="s">
        <v>403</v>
      </c>
    </row>
    <row r="400" spans="1:12" ht="42.75">
      <c r="A400" s="258"/>
      <c r="B400" s="261" t="s">
        <v>231</v>
      </c>
      <c r="C400" s="262"/>
      <c r="D400" s="262"/>
      <c r="E400" s="262"/>
      <c r="F400" s="263"/>
      <c r="G400" s="57"/>
      <c r="H400" s="138">
        <v>0</v>
      </c>
      <c r="I400" s="28">
        <v>0</v>
      </c>
      <c r="J400" s="157">
        <f t="shared" si="48"/>
        <v>0</v>
      </c>
      <c r="K400" s="34" t="str">
        <f t="shared" si="49"/>
        <v>N/A</v>
      </c>
      <c r="L400" s="71" t="s">
        <v>404</v>
      </c>
    </row>
    <row r="401" spans="1:12" ht="28.5">
      <c r="A401" s="258"/>
      <c r="B401" s="261" t="s">
        <v>212</v>
      </c>
      <c r="C401" s="262"/>
      <c r="D401" s="262"/>
      <c r="E401" s="262"/>
      <c r="F401" s="263"/>
      <c r="G401" s="57"/>
      <c r="H401" s="138">
        <v>0</v>
      </c>
      <c r="I401" s="28">
        <v>0</v>
      </c>
      <c r="J401" s="157">
        <f t="shared" si="48"/>
        <v>0</v>
      </c>
      <c r="K401" s="34" t="str">
        <f t="shared" si="49"/>
        <v>N/A</v>
      </c>
      <c r="L401" s="71" t="s">
        <v>405</v>
      </c>
    </row>
    <row r="402" spans="1:12" ht="42.75">
      <c r="A402" s="258"/>
      <c r="B402" s="261" t="s">
        <v>232</v>
      </c>
      <c r="C402" s="262"/>
      <c r="D402" s="262"/>
      <c r="E402" s="262"/>
      <c r="F402" s="263"/>
      <c r="G402" s="57"/>
      <c r="H402" s="138">
        <v>0</v>
      </c>
      <c r="I402" s="28">
        <v>0</v>
      </c>
      <c r="J402" s="157">
        <f t="shared" si="48"/>
        <v>0</v>
      </c>
      <c r="K402" s="34" t="str">
        <f t="shared" si="49"/>
        <v>N/A</v>
      </c>
      <c r="L402" s="71" t="s">
        <v>406</v>
      </c>
    </row>
    <row r="403" spans="1:12" ht="15">
      <c r="A403" s="258"/>
      <c r="B403" s="260" t="s">
        <v>253</v>
      </c>
      <c r="C403" s="260"/>
      <c r="D403" s="260"/>
      <c r="E403" s="260"/>
      <c r="F403" s="260"/>
      <c r="G403" s="260"/>
      <c r="H403" s="260"/>
      <c r="I403" s="28"/>
      <c r="J403" s="55"/>
      <c r="K403" s="56"/>
      <c r="L403" s="55"/>
    </row>
    <row r="404" spans="1:12" ht="42.75">
      <c r="A404" s="258"/>
      <c r="B404" s="261" t="s">
        <v>213</v>
      </c>
      <c r="C404" s="262"/>
      <c r="D404" s="262"/>
      <c r="E404" s="262"/>
      <c r="F404" s="263"/>
      <c r="G404" s="57"/>
      <c r="H404" s="138">
        <v>0</v>
      </c>
      <c r="I404" s="28">
        <v>0</v>
      </c>
      <c r="J404" s="157">
        <f t="shared" ref="J404:J407" si="50">I404-H404</f>
        <v>0</v>
      </c>
      <c r="K404" s="34" t="str">
        <f t="shared" ref="K404:K407" si="51">IF(J404=0,"N/A","Please give reason for variation in figures")</f>
        <v>N/A</v>
      </c>
      <c r="L404" s="71" t="s">
        <v>407</v>
      </c>
    </row>
    <row r="405" spans="1:12" ht="42.75">
      <c r="A405" s="258"/>
      <c r="B405" s="261" t="s">
        <v>233</v>
      </c>
      <c r="C405" s="262"/>
      <c r="D405" s="262"/>
      <c r="E405" s="262"/>
      <c r="F405" s="263"/>
      <c r="G405" s="57"/>
      <c r="H405" s="138">
        <v>0</v>
      </c>
      <c r="I405" s="28">
        <v>0</v>
      </c>
      <c r="J405" s="157">
        <f t="shared" si="50"/>
        <v>0</v>
      </c>
      <c r="K405" s="34" t="str">
        <f t="shared" si="51"/>
        <v>N/A</v>
      </c>
      <c r="L405" s="71" t="s">
        <v>404</v>
      </c>
    </row>
    <row r="406" spans="1:12" ht="28.5">
      <c r="A406" s="258"/>
      <c r="B406" s="261" t="s">
        <v>214</v>
      </c>
      <c r="C406" s="262"/>
      <c r="D406" s="262"/>
      <c r="E406" s="262"/>
      <c r="F406" s="263"/>
      <c r="G406" s="57"/>
      <c r="H406" s="138">
        <v>0</v>
      </c>
      <c r="I406" s="28">
        <v>0</v>
      </c>
      <c r="J406" s="157">
        <f t="shared" si="50"/>
        <v>0</v>
      </c>
      <c r="K406" s="34" t="str">
        <f t="shared" si="51"/>
        <v>N/A</v>
      </c>
      <c r="L406" s="71" t="s">
        <v>405</v>
      </c>
    </row>
    <row r="407" spans="1:12" ht="42.75">
      <c r="A407" s="259"/>
      <c r="B407" s="261" t="s">
        <v>234</v>
      </c>
      <c r="C407" s="262"/>
      <c r="D407" s="262"/>
      <c r="E407" s="262"/>
      <c r="F407" s="263"/>
      <c r="G407" s="57"/>
      <c r="H407" s="138">
        <v>0</v>
      </c>
      <c r="I407" s="28">
        <v>0</v>
      </c>
      <c r="J407" s="157">
        <f t="shared" si="50"/>
        <v>0</v>
      </c>
      <c r="K407" s="34" t="str">
        <f t="shared" si="51"/>
        <v>N/A</v>
      </c>
      <c r="L407" s="71" t="s">
        <v>406</v>
      </c>
    </row>
  </sheetData>
  <sheetProtection password="87A7" sheet="1" objects="1" scenarios="1"/>
  <customSheetViews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1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2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3"/>
    </customSheetView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4"/>
    </customSheetView>
  </customSheetViews>
  <mergeCells count="518">
    <mergeCell ref="L276:L280"/>
    <mergeCell ref="L289:L294"/>
    <mergeCell ref="L319:L324"/>
    <mergeCell ref="A201:L201"/>
    <mergeCell ref="B249:F249"/>
    <mergeCell ref="B250:F250"/>
    <mergeCell ref="A249:A251"/>
    <mergeCell ref="A255:A256"/>
    <mergeCell ref="L227:L229"/>
    <mergeCell ref="A234:A236"/>
    <mergeCell ref="L219:L222"/>
    <mergeCell ref="L246:L247"/>
    <mergeCell ref="A243:A245"/>
    <mergeCell ref="A252:A254"/>
    <mergeCell ref="E253:F253"/>
    <mergeCell ref="E254:F254"/>
    <mergeCell ref="L243:L245"/>
    <mergeCell ref="B235:F235"/>
    <mergeCell ref="B243:D245"/>
    <mergeCell ref="B225:F225"/>
    <mergeCell ref="E247:F247"/>
    <mergeCell ref="E244:F244"/>
    <mergeCell ref="A204:A205"/>
    <mergeCell ref="E237:F237"/>
    <mergeCell ref="H357:H365"/>
    <mergeCell ref="G182:G184"/>
    <mergeCell ref="G202:G209"/>
    <mergeCell ref="G164:G169"/>
    <mergeCell ref="E245:F245"/>
    <mergeCell ref="G170:G175"/>
    <mergeCell ref="G176:G180"/>
    <mergeCell ref="H164:H167"/>
    <mergeCell ref="I164:I168"/>
    <mergeCell ref="E248:F248"/>
    <mergeCell ref="B192:F192"/>
    <mergeCell ref="B236:F236"/>
    <mergeCell ref="B202:F202"/>
    <mergeCell ref="B217:F217"/>
    <mergeCell ref="B234:F234"/>
    <mergeCell ref="B219:D223"/>
    <mergeCell ref="E219:F219"/>
    <mergeCell ref="E220:F220"/>
    <mergeCell ref="E221:F221"/>
    <mergeCell ref="B233:F233"/>
    <mergeCell ref="E238:F238"/>
    <mergeCell ref="E239:F239"/>
    <mergeCell ref="B200:F200"/>
    <mergeCell ref="E204:F204"/>
    <mergeCell ref="E205:F205"/>
    <mergeCell ref="L81:L92"/>
    <mergeCell ref="I81:I91"/>
    <mergeCell ref="H20:H28"/>
    <mergeCell ref="I20:I29"/>
    <mergeCell ref="J20:J29"/>
    <mergeCell ref="H31:H39"/>
    <mergeCell ref="I31:I40"/>
    <mergeCell ref="J31:J40"/>
    <mergeCell ref="L20:L30"/>
    <mergeCell ref="L31:L41"/>
    <mergeCell ref="H42:H45"/>
    <mergeCell ref="I42:I46"/>
    <mergeCell ref="J42:J46"/>
    <mergeCell ref="H59:H60"/>
    <mergeCell ref="H48:H49"/>
    <mergeCell ref="I48:I50"/>
    <mergeCell ref="E241:F241"/>
    <mergeCell ref="E242:F242"/>
    <mergeCell ref="E243:F243"/>
    <mergeCell ref="G142:G143"/>
    <mergeCell ref="B156:F156"/>
    <mergeCell ref="K20:K30"/>
    <mergeCell ref="K31:K41"/>
    <mergeCell ref="B31:E41"/>
    <mergeCell ref="G20:G41"/>
    <mergeCell ref="E51:F51"/>
    <mergeCell ref="J164:J168"/>
    <mergeCell ref="H170:H173"/>
    <mergeCell ref="I170:I174"/>
    <mergeCell ref="J170:J174"/>
    <mergeCell ref="B213:F213"/>
    <mergeCell ref="E240:F240"/>
    <mergeCell ref="A210:L210"/>
    <mergeCell ref="A206:A209"/>
    <mergeCell ref="B206:D209"/>
    <mergeCell ref="E206:F206"/>
    <mergeCell ref="E207:F207"/>
    <mergeCell ref="E208:F208"/>
    <mergeCell ref="A219:A223"/>
    <mergeCell ref="B237:D239"/>
    <mergeCell ref="G53:G63"/>
    <mergeCell ref="H53:H56"/>
    <mergeCell ref="I59:I61"/>
    <mergeCell ref="G64:G65"/>
    <mergeCell ref="B153:F153"/>
    <mergeCell ref="B142:E143"/>
    <mergeCell ref="B146:F146"/>
    <mergeCell ref="B149:F149"/>
    <mergeCell ref="B150:F150"/>
    <mergeCell ref="I116:I126"/>
    <mergeCell ref="E103:F103"/>
    <mergeCell ref="E104:F104"/>
    <mergeCell ref="B100:D108"/>
    <mergeCell ref="B132:E135"/>
    <mergeCell ref="B137:F137"/>
    <mergeCell ref="B139:F139"/>
    <mergeCell ref="B138:F138"/>
    <mergeCell ref="B155:F155"/>
    <mergeCell ref="J48:J50"/>
    <mergeCell ref="L46:L47"/>
    <mergeCell ref="L50:L51"/>
    <mergeCell ref="J59:J61"/>
    <mergeCell ref="B154:L154"/>
    <mergeCell ref="B141:F141"/>
    <mergeCell ref="B140:F140"/>
    <mergeCell ref="B144:E144"/>
    <mergeCell ref="G67:G68"/>
    <mergeCell ref="G72:G73"/>
    <mergeCell ref="G75:G76"/>
    <mergeCell ref="G78:G79"/>
    <mergeCell ref="H81:H91"/>
    <mergeCell ref="B128:E131"/>
    <mergeCell ref="I53:I57"/>
    <mergeCell ref="L59:L61"/>
    <mergeCell ref="L53:L58"/>
    <mergeCell ref="J53:J57"/>
    <mergeCell ref="L100:L104"/>
    <mergeCell ref="L105:L108"/>
    <mergeCell ref="B93:E96"/>
    <mergeCell ref="B97:F97"/>
    <mergeCell ref="G116:G127"/>
    <mergeCell ref="A3:L3"/>
    <mergeCell ref="D72:F72"/>
    <mergeCell ref="D73:F73"/>
    <mergeCell ref="D74:F74"/>
    <mergeCell ref="D75:F75"/>
    <mergeCell ref="D76:F76"/>
    <mergeCell ref="D79:F79"/>
    <mergeCell ref="A72:A79"/>
    <mergeCell ref="B72:C79"/>
    <mergeCell ref="D71:F71"/>
    <mergeCell ref="E43:F43"/>
    <mergeCell ref="E44:F44"/>
    <mergeCell ref="E53:F53"/>
    <mergeCell ref="E54:F54"/>
    <mergeCell ref="D66:F66"/>
    <mergeCell ref="D69:F69"/>
    <mergeCell ref="D64:F64"/>
    <mergeCell ref="D65:F65"/>
    <mergeCell ref="D67:F67"/>
    <mergeCell ref="D68:F68"/>
    <mergeCell ref="D77:F77"/>
    <mergeCell ref="E42:F42"/>
    <mergeCell ref="G42:G52"/>
    <mergeCell ref="E58:F58"/>
    <mergeCell ref="A181:L181"/>
    <mergeCell ref="A138:A141"/>
    <mergeCell ref="A142:A143"/>
    <mergeCell ref="A146:A147"/>
    <mergeCell ref="E222:F222"/>
    <mergeCell ref="A214:L214"/>
    <mergeCell ref="A218:L218"/>
    <mergeCell ref="B215:F215"/>
    <mergeCell ref="B216:F216"/>
    <mergeCell ref="B211:F211"/>
    <mergeCell ref="B212:F212"/>
    <mergeCell ref="B151:F151"/>
    <mergeCell ref="B159:F159"/>
    <mergeCell ref="B160:F160"/>
    <mergeCell ref="B161:F161"/>
    <mergeCell ref="B162:F162"/>
    <mergeCell ref="B164:E169"/>
    <mergeCell ref="B189:F189"/>
    <mergeCell ref="B193:F193"/>
    <mergeCell ref="B194:D195"/>
    <mergeCell ref="B203:F203"/>
    <mergeCell ref="B187:F187"/>
    <mergeCell ref="B185:F185"/>
    <mergeCell ref="B188:F188"/>
    <mergeCell ref="J116:J126"/>
    <mergeCell ref="A148:A150"/>
    <mergeCell ref="B109:F109"/>
    <mergeCell ref="B110:F110"/>
    <mergeCell ref="B111:F111"/>
    <mergeCell ref="B113:F113"/>
    <mergeCell ref="L116:L127"/>
    <mergeCell ref="B114:F114"/>
    <mergeCell ref="B136:F136"/>
    <mergeCell ref="B115:F115"/>
    <mergeCell ref="B148:F148"/>
    <mergeCell ref="A116:A127"/>
    <mergeCell ref="A128:A131"/>
    <mergeCell ref="A132:A135"/>
    <mergeCell ref="B338:F338"/>
    <mergeCell ref="B339:F339"/>
    <mergeCell ref="E341:F341"/>
    <mergeCell ref="A337:L337"/>
    <mergeCell ref="A325:A330"/>
    <mergeCell ref="E334:F334"/>
    <mergeCell ref="E335:F335"/>
    <mergeCell ref="E336:F336"/>
    <mergeCell ref="B331:C336"/>
    <mergeCell ref="E329:F329"/>
    <mergeCell ref="E314:F314"/>
    <mergeCell ref="E315:F315"/>
    <mergeCell ref="D316:D318"/>
    <mergeCell ref="E295:F295"/>
    <mergeCell ref="B301:C306"/>
    <mergeCell ref="D301:D303"/>
    <mergeCell ref="E301:F301"/>
    <mergeCell ref="D310:D312"/>
    <mergeCell ref="E310:F310"/>
    <mergeCell ref="E311:F311"/>
    <mergeCell ref="E312:F312"/>
    <mergeCell ref="E306:F306"/>
    <mergeCell ref="E297:F297"/>
    <mergeCell ref="D298:D300"/>
    <mergeCell ref="E298:F298"/>
    <mergeCell ref="L240:L242"/>
    <mergeCell ref="E342:F342"/>
    <mergeCell ref="B345:F345"/>
    <mergeCell ref="B346:F346"/>
    <mergeCell ref="E300:F300"/>
    <mergeCell ref="E294:F294"/>
    <mergeCell ref="B258:F258"/>
    <mergeCell ref="B259:F259"/>
    <mergeCell ref="B260:F260"/>
    <mergeCell ref="B272:F272"/>
    <mergeCell ref="A271:L271"/>
    <mergeCell ref="E256:F256"/>
    <mergeCell ref="B283:C288"/>
    <mergeCell ref="D283:D285"/>
    <mergeCell ref="E283:F283"/>
    <mergeCell ref="E284:F284"/>
    <mergeCell ref="E285:F285"/>
    <mergeCell ref="D286:D288"/>
    <mergeCell ref="E286:F286"/>
    <mergeCell ref="B313:C318"/>
    <mergeCell ref="E313:F313"/>
    <mergeCell ref="B276:F276"/>
    <mergeCell ref="B277:F277"/>
    <mergeCell ref="B278:F278"/>
    <mergeCell ref="B347:F347"/>
    <mergeCell ref="B341:D344"/>
    <mergeCell ref="A340:L340"/>
    <mergeCell ref="A341:A347"/>
    <mergeCell ref="L341:L344"/>
    <mergeCell ref="E343:F343"/>
    <mergeCell ref="E344:F344"/>
    <mergeCell ref="E302:F302"/>
    <mergeCell ref="E303:F303"/>
    <mergeCell ref="D304:D306"/>
    <mergeCell ref="E304:F304"/>
    <mergeCell ref="E305:F305"/>
    <mergeCell ref="E318:F318"/>
    <mergeCell ref="D313:D315"/>
    <mergeCell ref="D322:D324"/>
    <mergeCell ref="E322:F322"/>
    <mergeCell ref="E323:F323"/>
    <mergeCell ref="E324:F324"/>
    <mergeCell ref="E326:F326"/>
    <mergeCell ref="E327:F327"/>
    <mergeCell ref="E320:F320"/>
    <mergeCell ref="E321:F321"/>
    <mergeCell ref="E316:F316"/>
    <mergeCell ref="D328:D330"/>
    <mergeCell ref="A1:L1"/>
    <mergeCell ref="A2:L2"/>
    <mergeCell ref="A5:L5"/>
    <mergeCell ref="A11:L11"/>
    <mergeCell ref="A19:L19"/>
    <mergeCell ref="A80:L80"/>
    <mergeCell ref="A145:L145"/>
    <mergeCell ref="A163:L163"/>
    <mergeCell ref="A64:A71"/>
    <mergeCell ref="L128:L130"/>
    <mergeCell ref="L132:L134"/>
    <mergeCell ref="A100:A111"/>
    <mergeCell ref="A136:A137"/>
    <mergeCell ref="B147:F147"/>
    <mergeCell ref="B157:F157"/>
    <mergeCell ref="B158:F158"/>
    <mergeCell ref="A42:A63"/>
    <mergeCell ref="E46:F46"/>
    <mergeCell ref="D42:D47"/>
    <mergeCell ref="A20:A30"/>
    <mergeCell ref="B20:E30"/>
    <mergeCell ref="A31:A41"/>
    <mergeCell ref="J81:J91"/>
    <mergeCell ref="B152:F152"/>
    <mergeCell ref="B348:D352"/>
    <mergeCell ref="E348:F348"/>
    <mergeCell ref="E349:F349"/>
    <mergeCell ref="E350:F350"/>
    <mergeCell ref="E351:F351"/>
    <mergeCell ref="E352:F352"/>
    <mergeCell ref="B354:D356"/>
    <mergeCell ref="B353:F353"/>
    <mergeCell ref="E354:F354"/>
    <mergeCell ref="E355:F355"/>
    <mergeCell ref="B279:F279"/>
    <mergeCell ref="B273:F273"/>
    <mergeCell ref="B274:F274"/>
    <mergeCell ref="B265:F265"/>
    <mergeCell ref="B266:F266"/>
    <mergeCell ref="B269:F269"/>
    <mergeCell ref="D307:D309"/>
    <mergeCell ref="E307:F307"/>
    <mergeCell ref="E308:F308"/>
    <mergeCell ref="E309:F309"/>
    <mergeCell ref="B280:F280"/>
    <mergeCell ref="B295:C300"/>
    <mergeCell ref="B307:C312"/>
    <mergeCell ref="A281:L281"/>
    <mergeCell ref="A282:K282"/>
    <mergeCell ref="A283:A288"/>
    <mergeCell ref="D295:D297"/>
    <mergeCell ref="E299:F299"/>
    <mergeCell ref="E287:F287"/>
    <mergeCell ref="E288:F288"/>
    <mergeCell ref="A289:A294"/>
    <mergeCell ref="D289:D291"/>
    <mergeCell ref="E289:F289"/>
    <mergeCell ref="E290:F290"/>
    <mergeCell ref="E291:F291"/>
    <mergeCell ref="D292:D294"/>
    <mergeCell ref="E292:F292"/>
    <mergeCell ref="E293:F293"/>
    <mergeCell ref="B289:C294"/>
    <mergeCell ref="E296:F296"/>
    <mergeCell ref="A397:L397"/>
    <mergeCell ref="A295:A306"/>
    <mergeCell ref="A307:A318"/>
    <mergeCell ref="A348:A352"/>
    <mergeCell ref="A354:A356"/>
    <mergeCell ref="A388:A393"/>
    <mergeCell ref="A394:A396"/>
    <mergeCell ref="E393:F393"/>
    <mergeCell ref="A384:A387"/>
    <mergeCell ref="A382:L382"/>
    <mergeCell ref="B394:D396"/>
    <mergeCell ref="E394:E395"/>
    <mergeCell ref="E396:F396"/>
    <mergeCell ref="B383:F383"/>
    <mergeCell ref="E386:F386"/>
    <mergeCell ref="E387:F387"/>
    <mergeCell ref="B388:D393"/>
    <mergeCell ref="E388:F388"/>
    <mergeCell ref="E389:F389"/>
    <mergeCell ref="E390:F390"/>
    <mergeCell ref="E391:F391"/>
    <mergeCell ref="E392:F392"/>
    <mergeCell ref="B384:D387"/>
    <mergeCell ref="E384:F384"/>
    <mergeCell ref="A398:A407"/>
    <mergeCell ref="B398:H398"/>
    <mergeCell ref="B403:H403"/>
    <mergeCell ref="B399:F399"/>
    <mergeCell ref="B400:F400"/>
    <mergeCell ref="B401:F401"/>
    <mergeCell ref="B402:F402"/>
    <mergeCell ref="B404:F404"/>
    <mergeCell ref="B405:F405"/>
    <mergeCell ref="B406:F406"/>
    <mergeCell ref="B407:F407"/>
    <mergeCell ref="E385:F385"/>
    <mergeCell ref="B369:F369"/>
    <mergeCell ref="B370:F370"/>
    <mergeCell ref="B371:F371"/>
    <mergeCell ref="B372:F372"/>
    <mergeCell ref="E375:F375"/>
    <mergeCell ref="E374:F374"/>
    <mergeCell ref="E376:F376"/>
    <mergeCell ref="E377:F377"/>
    <mergeCell ref="B374:D375"/>
    <mergeCell ref="B376:D377"/>
    <mergeCell ref="A373:L373"/>
    <mergeCell ref="A374:A375"/>
    <mergeCell ref="A376:A377"/>
    <mergeCell ref="B378:D379"/>
    <mergeCell ref="E378:F378"/>
    <mergeCell ref="E379:F379"/>
    <mergeCell ref="B380:D381"/>
    <mergeCell ref="E380:F380"/>
    <mergeCell ref="E381:F381"/>
    <mergeCell ref="L378:L379"/>
    <mergeCell ref="L380:L381"/>
    <mergeCell ref="A378:A379"/>
    <mergeCell ref="A380:A381"/>
    <mergeCell ref="J362:J365"/>
    <mergeCell ref="I357:I365"/>
    <mergeCell ref="B357:E368"/>
    <mergeCell ref="A357:A368"/>
    <mergeCell ref="E330:F330"/>
    <mergeCell ref="B262:F262"/>
    <mergeCell ref="A331:A336"/>
    <mergeCell ref="D334:D336"/>
    <mergeCell ref="E356:F356"/>
    <mergeCell ref="E328:F328"/>
    <mergeCell ref="D331:D333"/>
    <mergeCell ref="E331:F331"/>
    <mergeCell ref="E332:F332"/>
    <mergeCell ref="E333:F333"/>
    <mergeCell ref="B325:C330"/>
    <mergeCell ref="D325:D327"/>
    <mergeCell ref="E325:F325"/>
    <mergeCell ref="A319:A324"/>
    <mergeCell ref="B319:C324"/>
    <mergeCell ref="D319:D321"/>
    <mergeCell ref="E319:F319"/>
    <mergeCell ref="E317:F317"/>
    <mergeCell ref="A272:A274"/>
    <mergeCell ref="B264:F264"/>
    <mergeCell ref="A224:L224"/>
    <mergeCell ref="A226:L226"/>
    <mergeCell ref="E230:F230"/>
    <mergeCell ref="B267:F267"/>
    <mergeCell ref="B268:F268"/>
    <mergeCell ref="A275:L275"/>
    <mergeCell ref="A246:A248"/>
    <mergeCell ref="B246:D248"/>
    <mergeCell ref="E246:F246"/>
    <mergeCell ref="A264:A266"/>
    <mergeCell ref="A268:A269"/>
    <mergeCell ref="L252:L253"/>
    <mergeCell ref="B252:D254"/>
    <mergeCell ref="E252:F252"/>
    <mergeCell ref="B263:F263"/>
    <mergeCell ref="B270:F270"/>
    <mergeCell ref="B255:D256"/>
    <mergeCell ref="E255:F255"/>
    <mergeCell ref="A261:L261"/>
    <mergeCell ref="B257:F257"/>
    <mergeCell ref="B251:F251"/>
    <mergeCell ref="L255:L256"/>
    <mergeCell ref="A240:A242"/>
    <mergeCell ref="B240:D242"/>
    <mergeCell ref="E231:F231"/>
    <mergeCell ref="E232:F232"/>
    <mergeCell ref="B230:D232"/>
    <mergeCell ref="A230:A232"/>
    <mergeCell ref="L237:L239"/>
    <mergeCell ref="A237:A239"/>
    <mergeCell ref="A164:A169"/>
    <mergeCell ref="B182:F182"/>
    <mergeCell ref="A183:A184"/>
    <mergeCell ref="B183:D184"/>
    <mergeCell ref="E183:F183"/>
    <mergeCell ref="E184:F184"/>
    <mergeCell ref="A176:A180"/>
    <mergeCell ref="B176:E180"/>
    <mergeCell ref="B170:E175"/>
    <mergeCell ref="A170:A175"/>
    <mergeCell ref="E209:F209"/>
    <mergeCell ref="B204:D205"/>
    <mergeCell ref="E223:F223"/>
    <mergeCell ref="A227:A229"/>
    <mergeCell ref="B227:D229"/>
    <mergeCell ref="E227:F227"/>
    <mergeCell ref="E228:F228"/>
    <mergeCell ref="E229:F229"/>
    <mergeCell ref="A186:L186"/>
    <mergeCell ref="A194:A195"/>
    <mergeCell ref="E194:F194"/>
    <mergeCell ref="E195:F195"/>
    <mergeCell ref="B191:F191"/>
    <mergeCell ref="A196:L196"/>
    <mergeCell ref="G191:G195"/>
    <mergeCell ref="B197:F197"/>
    <mergeCell ref="B198:F198"/>
    <mergeCell ref="A190:L190"/>
    <mergeCell ref="B199:F199"/>
    <mergeCell ref="B4:F4"/>
    <mergeCell ref="B6:F6"/>
    <mergeCell ref="B7:F7"/>
    <mergeCell ref="B8:F8"/>
    <mergeCell ref="B9:F9"/>
    <mergeCell ref="B10:F10"/>
    <mergeCell ref="B12:F12"/>
    <mergeCell ref="B13:F13"/>
    <mergeCell ref="B15:F15"/>
    <mergeCell ref="B14:F14"/>
    <mergeCell ref="B16:F16"/>
    <mergeCell ref="B17:F17"/>
    <mergeCell ref="B18:F18"/>
    <mergeCell ref="D70:F70"/>
    <mergeCell ref="B81:E92"/>
    <mergeCell ref="B99:F99"/>
    <mergeCell ref="E101:F101"/>
    <mergeCell ref="E102:F102"/>
    <mergeCell ref="E47:F47"/>
    <mergeCell ref="E100:F100"/>
    <mergeCell ref="D78:F78"/>
    <mergeCell ref="D53:D58"/>
    <mergeCell ref="B64:C71"/>
    <mergeCell ref="A81:A96"/>
    <mergeCell ref="A112:A114"/>
    <mergeCell ref="E55:F55"/>
    <mergeCell ref="E57:F57"/>
    <mergeCell ref="H116:H126"/>
    <mergeCell ref="A276:A280"/>
    <mergeCell ref="B116:E127"/>
    <mergeCell ref="B112:F112"/>
    <mergeCell ref="E45:F45"/>
    <mergeCell ref="E56:F56"/>
    <mergeCell ref="E48:F48"/>
    <mergeCell ref="E50:F50"/>
    <mergeCell ref="E49:F49"/>
    <mergeCell ref="D48:D51"/>
    <mergeCell ref="E52:F52"/>
    <mergeCell ref="D59:D62"/>
    <mergeCell ref="E59:F59"/>
    <mergeCell ref="E60:F60"/>
    <mergeCell ref="E61:F61"/>
    <mergeCell ref="E62:F62"/>
    <mergeCell ref="E105:E108"/>
    <mergeCell ref="E63:F63"/>
    <mergeCell ref="B42:C63"/>
    <mergeCell ref="B98:F98"/>
  </mergeCells>
  <conditionalFormatting sqref="J6:J7 J9">
    <cfRule type="colorScale" priority="40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9" priority="42" stopIfTrue="1" operator="lessThan">
      <formula>0</formula>
    </cfRule>
  </conditionalFormatting>
  <conditionalFormatting sqref="J366:J372 J383:J396 J338:J339 J348:J356 J262:J270 J276:J280 J225 J215:J217 J219:J223 J202:J209 J211:J213 J191:J195 J182:J185 J151:J153 J155:J162 J81 J100:J110 J56:J61 J39:J42 J20 J37 J6:J10 J30:J31 J47:J50 J53 J64:J78 J164:J180 J187:J189 J146:J149 J92 J96:J98 J112:J144 J374:J377 J227:J260 J272:J274 J283:J336 J341:J346">
    <cfRule type="cellIs" dxfId="8" priority="41" stopIfTrue="1" operator="lessThan">
      <formula>0</formula>
    </cfRule>
  </conditionalFormatting>
  <conditionalFormatting sqref="K7">
    <cfRule type="aboveAverage" dxfId="7" priority="39" stopIfTrue="1"/>
  </conditionalFormatting>
  <conditionalFormatting sqref="K7:K10">
    <cfRule type="colorScale" priority="38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111">
    <cfRule type="cellIs" dxfId="6" priority="9" stopIfTrue="1" operator="lessThan">
      <formula>0</formula>
    </cfRule>
  </conditionalFormatting>
  <conditionalFormatting sqref="J12:J18">
    <cfRule type="colorScale" priority="7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5" priority="8" stopIfTrue="1" operator="lessThan">
      <formula>0</formula>
    </cfRule>
  </conditionalFormatting>
  <conditionalFormatting sqref="J12:J18">
    <cfRule type="cellIs" dxfId="4" priority="6" stopIfTrue="1" operator="lessThan">
      <formula>0</formula>
    </cfRule>
  </conditionalFormatting>
  <conditionalFormatting sqref="K13 K17">
    <cfRule type="aboveAverage" dxfId="3" priority="5" stopIfTrue="1"/>
  </conditionalFormatting>
  <conditionalFormatting sqref="K13:K15 K17:K18">
    <cfRule type="colorScale" priority="4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79">
    <cfRule type="cellIs" dxfId="2" priority="3" stopIfTrue="1" operator="lessThan">
      <formula>0</formula>
    </cfRule>
  </conditionalFormatting>
  <conditionalFormatting sqref="J399:J402">
    <cfRule type="cellIs" dxfId="1" priority="2" stopIfTrue="1" operator="lessThan">
      <formula>0</formula>
    </cfRule>
  </conditionalFormatting>
  <conditionalFormatting sqref="J404:J407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40" fitToHeight="0" orientation="portrait" r:id="rId5"/>
  <rowBreaks count="12" manualBreakCount="12">
    <brk id="41" max="11" man="1"/>
    <brk id="71" max="11" man="1"/>
    <brk id="111" max="11" man="1"/>
    <brk id="144" max="11" man="1"/>
    <brk id="162" max="11" man="1"/>
    <brk id="200" max="11" man="1"/>
    <brk id="225" max="11" man="1"/>
    <brk id="251" max="11" man="1"/>
    <brk id="280" max="11" man="1"/>
    <brk id="306" max="11" man="1"/>
    <brk id="339" max="11" man="1"/>
    <brk id="3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Status as on 19.07.2016</vt:lpstr>
      <vt:lpstr>'Status as on 19.07.2016'!Print_Area</vt:lpstr>
      <vt:lpstr>'Status as on 19.07.2016'!Print_Titles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Lenovo</cp:lastModifiedBy>
  <cp:lastPrinted>2017-03-24T04:57:57Z</cp:lastPrinted>
  <dcterms:created xsi:type="dcterms:W3CDTF">2006-09-16T00:00:00Z</dcterms:created>
  <dcterms:modified xsi:type="dcterms:W3CDTF">2017-03-25T06:28:32Z</dcterms:modified>
</cp:coreProperties>
</file>